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s03\Szakellatas STAT\1477\07_Tájékoztatás\2024. évi adatok -  ELŐKÉSZÜLET\"/>
    </mc:Choice>
  </mc:AlternateContent>
  <xr:revisionPtr revIDLastSave="0" documentId="13_ncr:1_{1378935F-EB5F-41D9-82A5-D1AEC2210C9C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tartalom" sheetId="10" r:id="rId1"/>
    <sheet name="kosár" sheetId="52" r:id="rId2"/>
    <sheet name="árindidosorgraf" sheetId="65" r:id="rId3"/>
    <sheet name="kumaringraf" sheetId="64" r:id="rId4"/>
    <sheet name="kumgraf-2000" sheetId="74" r:id="rId5"/>
    <sheet name="árindex" sheetId="9" r:id="rId6"/>
    <sheet name="árindexrovattétel" sheetId="8" r:id="rId7"/>
    <sheet name="árindexidősor" sheetId="60" r:id="rId8"/>
    <sheet name="dologisulyok-2024" sheetId="88" r:id="rId9"/>
    <sheet name="dologisulyok-2023" sheetId="87" r:id="rId10"/>
    <sheet name="dologisulyok-2022" sheetId="84" r:id="rId11"/>
    <sheet name="dologisulyok-2021" sheetId="83" r:id="rId12"/>
    <sheet name="dologisulyok-2020" sheetId="82" r:id="rId13"/>
    <sheet name="dologisulyok-2019" sheetId="81" r:id="rId14"/>
    <sheet name="dologisulyok-2018" sheetId="80" r:id="rId15"/>
    <sheet name="dologisulyok-2017" sheetId="79" r:id="rId16"/>
    <sheet name="dologisulyok-2016" sheetId="78" r:id="rId17"/>
    <sheet name="dologisulyok-2015" sheetId="77" r:id="rId18"/>
    <sheet name="dologisulyok-2014" sheetId="76" r:id="rId19"/>
    <sheet name="dologisulyok-2013" sheetId="75" r:id="rId20"/>
    <sheet name="dologisulyok-2012" sheetId="73" r:id="rId21"/>
    <sheet name="dologisulyok-2011" sheetId="71" r:id="rId22"/>
    <sheet name="dologisulyok-2010" sheetId="69" r:id="rId23"/>
    <sheet name="dologi-termszolg-kapcs" sheetId="15" r:id="rId24"/>
    <sheet name="módszertan" sheetId="56" r:id="rId25"/>
    <sheet name="beszerz intrekord" sheetId="25" r:id="rId26"/>
    <sheet name="beszerzrekord" sheetId="24" r:id="rId27"/>
    <sheet name="dologi intrekord" sheetId="22" r:id="rId28"/>
    <sheet name="dologirek" sheetId="23" r:id="rId29"/>
    <sheet name="reprezmintkh" sheetId="40" r:id="rId30"/>
    <sheet name="reprezegyébint" sheetId="44" r:id="rId31"/>
  </sheets>
  <definedNames>
    <definedName name="_1.6._Az_egészségügyi_ágazat_árindexe_intézmény_típusonként__2011__2018.">tartalom!#REF!</definedName>
    <definedName name="_xlnm._FilterDatabase" localSheetId="23" hidden="1">'dologi-termszolg-kapcs'!$A$9:$D$298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3" l="1"/>
  <c r="F7" i="23"/>
  <c r="E8" i="23"/>
  <c r="F8" i="23" s="1"/>
  <c r="E9" i="23" s="1"/>
  <c r="F9" i="23" s="1"/>
  <c r="E10" i="23" s="1"/>
  <c r="F10" i="23" s="1"/>
  <c r="E11" i="23" s="1"/>
  <c r="F11" i="23" s="1"/>
  <c r="E12" i="23" s="1"/>
  <c r="F12" i="23" s="1"/>
  <c r="E13" i="23" s="1"/>
  <c r="F13" i="23" s="1"/>
  <c r="E14" i="23" s="1"/>
  <c r="F14" i="23" s="1"/>
  <c r="E15" i="23" s="1"/>
  <c r="F15" i="23" s="1"/>
  <c r="E16" i="23" s="1"/>
  <c r="F16" i="23" s="1"/>
  <c r="E17" i="23" s="1"/>
  <c r="F17" i="23" s="1"/>
  <c r="E18" i="23" s="1"/>
  <c r="F18" i="23" s="1"/>
  <c r="E19" i="23" s="1"/>
  <c r="F19" i="23" s="1"/>
  <c r="E20" i="23" s="1"/>
  <c r="F20" i="23" s="1"/>
  <c r="E21" i="23" s="1"/>
  <c r="F21" i="23" s="1"/>
  <c r="E22" i="23" s="1"/>
  <c r="F22" i="23" s="1"/>
  <c r="E23" i="23" s="1"/>
  <c r="F23" i="23" s="1"/>
  <c r="E24" i="23" s="1"/>
  <c r="F24" i="23" s="1"/>
  <c r="E25" i="23" s="1"/>
  <c r="F25" i="23" s="1"/>
  <c r="E26" i="23" s="1"/>
  <c r="F26" i="23" s="1"/>
  <c r="E27" i="23" s="1"/>
  <c r="F27" i="23" s="1"/>
  <c r="E28" i="23" s="1"/>
  <c r="F28" i="23" s="1"/>
  <c r="E29" i="23" s="1"/>
  <c r="F29" i="23" s="1"/>
  <c r="E30" i="23" s="1"/>
  <c r="F30" i="23" s="1"/>
  <c r="E31" i="23" s="1"/>
  <c r="F31" i="23" s="1"/>
  <c r="E32" i="23" s="1"/>
  <c r="F32" i="23" s="1"/>
  <c r="E33" i="23" s="1"/>
  <c r="F33" i="23" s="1"/>
  <c r="E34" i="23" s="1"/>
  <c r="F34" i="23" s="1"/>
  <c r="E35" i="23" s="1"/>
  <c r="F35" i="23" s="1"/>
  <c r="E36" i="23" s="1"/>
  <c r="F36" i="23" s="1"/>
  <c r="E37" i="23" s="1"/>
  <c r="F37" i="23" s="1"/>
  <c r="C140" i="60" l="1"/>
  <c r="B140" i="60"/>
  <c r="C139" i="60"/>
  <c r="B139" i="60"/>
  <c r="L32" i="84" l="1"/>
  <c r="K32" i="84"/>
  <c r="J32" i="84"/>
  <c r="I32" i="84"/>
  <c r="H32" i="84"/>
  <c r="G32" i="84"/>
  <c r="F32" i="84"/>
  <c r="E32" i="84"/>
  <c r="L20" i="84"/>
  <c r="K20" i="84"/>
  <c r="J20" i="84"/>
  <c r="I20" i="84"/>
  <c r="H20" i="84"/>
  <c r="G20" i="84"/>
  <c r="F20" i="84"/>
  <c r="E20" i="84"/>
  <c r="L16" i="84"/>
  <c r="K16" i="84"/>
  <c r="K34" i="84" s="1"/>
  <c r="J16" i="84"/>
  <c r="J34" i="84" s="1"/>
  <c r="I16" i="84"/>
  <c r="H16" i="84"/>
  <c r="G16" i="84"/>
  <c r="F16" i="84"/>
  <c r="E16" i="84"/>
  <c r="E34" i="84" s="1"/>
  <c r="D32" i="84"/>
  <c r="C32" i="84"/>
  <c r="B32" i="84"/>
  <c r="D20" i="84"/>
  <c r="C20" i="84"/>
  <c r="B20" i="84"/>
  <c r="B34" i="84" s="1"/>
  <c r="D16" i="84"/>
  <c r="D34" i="84" s="1"/>
  <c r="C16" i="84"/>
  <c r="B16" i="84"/>
  <c r="F34" i="84" l="1"/>
  <c r="G34" i="84"/>
  <c r="L34" i="84"/>
  <c r="H34" i="84"/>
  <c r="C34" i="84"/>
  <c r="I34" i="84"/>
  <c r="C11" i="24" l="1"/>
  <c r="D11" i="24" s="1"/>
  <c r="C12" i="24" s="1"/>
  <c r="D12" i="24" s="1"/>
  <c r="C13" i="24" s="1"/>
  <c r="D13" i="24" s="1"/>
  <c r="C14" i="24" s="1"/>
  <c r="D14" i="24" s="1"/>
  <c r="C15" i="24" s="1"/>
  <c r="D15" i="24" s="1"/>
  <c r="C16" i="24" s="1"/>
  <c r="D16" i="24" s="1"/>
  <c r="C17" i="24" s="1"/>
  <c r="D17" i="24" s="1"/>
  <c r="C18" i="24" s="1"/>
  <c r="D18" i="24" s="1"/>
  <c r="C19" i="24" s="1"/>
  <c r="D19" i="24" s="1"/>
  <c r="C20" i="24" s="1"/>
  <c r="D20" i="24" s="1"/>
  <c r="C21" i="24" s="1"/>
  <c r="D21" i="24" s="1"/>
  <c r="C6" i="25"/>
  <c r="C7" i="25" s="1"/>
  <c r="B6" i="25"/>
  <c r="C6" i="22"/>
  <c r="B6" i="22"/>
  <c r="F5" i="23"/>
  <c r="E6" i="23" s="1"/>
  <c r="F6" i="23" s="1"/>
  <c r="B7" i="25" l="1"/>
  <c r="B8" i="25"/>
  <c r="C8" i="25"/>
  <c r="C7" i="22"/>
  <c r="B7" i="22"/>
  <c r="B9" i="25" l="1"/>
  <c r="C9" i="25"/>
  <c r="B8" i="22"/>
  <c r="C8" i="22"/>
  <c r="C10" i="25" l="1"/>
  <c r="B10" i="25"/>
  <c r="B9" i="22"/>
  <c r="C9" i="22"/>
  <c r="B11" i="25" l="1"/>
  <c r="C11" i="25"/>
  <c r="B10" i="22"/>
  <c r="C10" i="22"/>
  <c r="B12" i="25" l="1"/>
  <c r="C12" i="25"/>
  <c r="C11" i="22"/>
  <c r="B11" i="22"/>
  <c r="C13" i="25" l="1"/>
  <c r="B13" i="25"/>
  <c r="B12" i="22"/>
  <c r="C12" i="22"/>
  <c r="B14" i="25" l="1"/>
  <c r="C14" i="25"/>
  <c r="C13" i="22"/>
  <c r="B13" i="22"/>
  <c r="C15" i="25" l="1"/>
  <c r="B15" i="25"/>
  <c r="C14" i="22"/>
  <c r="B14" i="22"/>
  <c r="B16" i="25" l="1"/>
  <c r="C16" i="25"/>
  <c r="B15" i="22"/>
  <c r="C15" i="22"/>
  <c r="C17" i="25" l="1"/>
  <c r="B17" i="25"/>
  <c r="C16" i="22"/>
  <c r="B16" i="22"/>
  <c r="B18" i="25" l="1"/>
  <c r="C18" i="25"/>
  <c r="B17" i="22"/>
  <c r="C17" i="22"/>
  <c r="C19" i="25" l="1"/>
  <c r="B19" i="25"/>
  <c r="C18" i="22"/>
  <c r="B18" i="22"/>
  <c r="B20" i="25" l="1"/>
  <c r="C20" i="25"/>
  <c r="B19" i="22"/>
  <c r="C19" i="22"/>
  <c r="C21" i="25" l="1"/>
  <c r="B21" i="25"/>
  <c r="C20" i="22"/>
  <c r="B20" i="22"/>
  <c r="B22" i="25" l="1"/>
  <c r="C22" i="25"/>
  <c r="C23" i="25" l="1"/>
  <c r="B23" i="25"/>
</calcChain>
</file>

<file path=xl/sharedStrings.xml><?xml version="1.0" encoding="utf-8"?>
<sst xmlns="http://schemas.openxmlformats.org/spreadsheetml/2006/main" count="2372" uniqueCount="983">
  <si>
    <t>Kumulált árindex (%), 1987.év = 100 %</t>
  </si>
  <si>
    <t>Árindex 2015.</t>
  </si>
  <si>
    <t>2015. éves</t>
  </si>
  <si>
    <t>Papír-feldolgozóipari termékek</t>
  </si>
  <si>
    <t>Nyomdaipari félkész termék</t>
  </si>
  <si>
    <t>Folyóirat</t>
  </si>
  <si>
    <t>Vegyes nyomtatvány</t>
  </si>
  <si>
    <t>Adatbázis-szolgáltatás, on-line kiadás</t>
  </si>
  <si>
    <t>Irodagép-, számítógép-javítás</t>
  </si>
  <si>
    <t>Elektronikai alkatrész gyártásával kapcsolatos szolgáltatás</t>
  </si>
  <si>
    <t>Egyéb építési tevékenység</t>
  </si>
  <si>
    <t>Elektromos vezeték szerelése</t>
  </si>
  <si>
    <t>Tűzjelző, betörés elleni rendszer, házi antenna felszerelése</t>
  </si>
  <si>
    <t>2015. I - III. név</t>
  </si>
  <si>
    <t>Munkaruha, védőruha, formaruha, egyenruha</t>
  </si>
  <si>
    <t>Bútoripari termékek</t>
  </si>
  <si>
    <t>Villamos vezeték és kábel</t>
  </si>
  <si>
    <t>Értékarány</t>
  </si>
  <si>
    <t>Dologi kiadások részaránya 2009. (%)</t>
  </si>
  <si>
    <t>2010. III. név</t>
  </si>
  <si>
    <t>2010. I-III. név</t>
  </si>
  <si>
    <t>Tartalomjegyzék</t>
  </si>
  <si>
    <t>Dologi kiadások részaránya 2012. (%)</t>
  </si>
  <si>
    <t>Olvasztott zsír és olvasztási termék</t>
  </si>
  <si>
    <t>Baromfi és tojás-feldolgozóipari termék</t>
  </si>
  <si>
    <t>Tojás</t>
  </si>
  <si>
    <t>Tej, tejszín</t>
  </si>
  <si>
    <t>Tej, tejszín sűrítve, granulátum, por</t>
  </si>
  <si>
    <t>Egyéb szárazföldi szállítást segítő szolgáltatás</t>
  </si>
  <si>
    <t>Postai szolgáltatás</t>
  </si>
  <si>
    <t>Adat-, jeltovábbítás</t>
  </si>
  <si>
    <t>Ingatlankezelés</t>
  </si>
  <si>
    <t>Festés</t>
  </si>
  <si>
    <t>Gáztermék</t>
  </si>
  <si>
    <t>Benzin</t>
  </si>
  <si>
    <t>Gázolaj</t>
  </si>
  <si>
    <t>Árindex 2013.</t>
  </si>
  <si>
    <t>2013. éves</t>
  </si>
  <si>
    <t>Mező tartalma</t>
  </si>
  <si>
    <t>Kenyér</t>
  </si>
  <si>
    <t>Péksütemény</t>
  </si>
  <si>
    <t>Vissza a tartalomhoz</t>
  </si>
  <si>
    <t>Biztosításügynöki szolgáltatás</t>
  </si>
  <si>
    <t>Ingatlan-bérbeadás, -üzemeltetés</t>
  </si>
  <si>
    <t>Ballon pumpa</t>
  </si>
  <si>
    <t>Egyszer használatos papillotom</t>
  </si>
  <si>
    <t>Sugárforrás</t>
  </si>
  <si>
    <t>Mikrokatéter</t>
  </si>
  <si>
    <t>Dologi kiadások részaránya 2014. (%)</t>
  </si>
  <si>
    <t>Árindex 2007.</t>
  </si>
  <si>
    <t>Árindex 2008.</t>
  </si>
  <si>
    <t>Árindex 2009.</t>
  </si>
  <si>
    <t>Árindex 2010.</t>
  </si>
  <si>
    <t>Árindex 2011.</t>
  </si>
  <si>
    <t>Árindex 2012.</t>
  </si>
  <si>
    <t>Észak-Alföld</t>
  </si>
  <si>
    <t>2012. IV. név</t>
  </si>
  <si>
    <t>2012. II. félév</t>
  </si>
  <si>
    <t>2012. éves</t>
  </si>
  <si>
    <t>Árindex idősor</t>
  </si>
  <si>
    <t>Szállítmányozás</t>
  </si>
  <si>
    <t>Nemzeti postaszolgálaton kívüli futárpostai szolgáltatás</t>
  </si>
  <si>
    <t>Dializátorok és dializálási anyagok</t>
  </si>
  <si>
    <t>Szemlencse, tokfeszítő gyűrű</t>
  </si>
  <si>
    <t>Izolálók, szájmaszkok</t>
  </si>
  <si>
    <t xml:space="preserve">Súlyszámok a 2011. évi dologi kiadások alapján, a 2012. évi adatgyűjtés </t>
  </si>
  <si>
    <t>03/12 Munkaruha, védőruha, formaruha, egyenruha</t>
  </si>
  <si>
    <t>03/45 Egyéb dologi kiadások</t>
  </si>
  <si>
    <t>OMSZ</t>
  </si>
  <si>
    <t>03/34   Vásárolt közszolgáltatások</t>
  </si>
  <si>
    <t>A termék tárgy időszaki nettó egységára (ÁFA nélkül, ha az ÁFA külön meghatározott)</t>
  </si>
  <si>
    <t>BAZISEGYSEGAR</t>
  </si>
  <si>
    <t>Háztartási és közszükségleti tisztítószer</t>
  </si>
  <si>
    <t>Háztartási és közszükségleti vegyi termék</t>
  </si>
  <si>
    <t>Kozmetikai és testápolási cikk</t>
  </si>
  <si>
    <t>Festékek</t>
  </si>
  <si>
    <t>2010. éves</t>
  </si>
  <si>
    <t>Dologi kiadások részaránya 2013. (%)</t>
  </si>
  <si>
    <t>2014. I - III. név</t>
  </si>
  <si>
    <t>Hús készítmények (hús ipari készítmények, ételkonzerv, gyorsfagyasztott készételek)</t>
  </si>
  <si>
    <t>Az adatszolgáltató KSH törzsszáma (az adószám első nyolc számjegye)</t>
  </si>
  <si>
    <t>Igen</t>
  </si>
  <si>
    <t>Num</t>
  </si>
  <si>
    <t>ROVATTÉTEL</t>
  </si>
  <si>
    <t>Forrás:</t>
  </si>
  <si>
    <t>Egészségügyi intézmények</t>
  </si>
  <si>
    <t>Egészségügyi intézmények és lakossági árindex idősor grafikonnal</t>
  </si>
  <si>
    <t>03/05  Könyv</t>
  </si>
  <si>
    <t>03/06  Folyóirat</t>
  </si>
  <si>
    <t>03/07  Egyéb információhordozó</t>
  </si>
  <si>
    <t>03/11  Kisértékű tárgyi eszköz, szellemi termékek</t>
  </si>
  <si>
    <t>03/13  Egyéb anyagok</t>
  </si>
  <si>
    <t>03/09  Hajtó- és kenőanyagok</t>
  </si>
  <si>
    <t>03/10  Szakmai anyagok</t>
  </si>
  <si>
    <t>Orvosi oxigén</t>
  </si>
  <si>
    <t>OSSZESENBESZERZES</t>
  </si>
  <si>
    <t>OSSZESENKOMMUNIKACIOSDIJAK</t>
  </si>
  <si>
    <t>BERLETIDIJAK</t>
  </si>
  <si>
    <t>Gyógyászati világító berendezés</t>
  </si>
  <si>
    <t xml:space="preserve">Emelő-, anyagmozgató gép gyártásával kapcsolatos szolgáltatás </t>
  </si>
  <si>
    <t>Orvosi műszer gyártásával kapcsolatos szolgáltatás</t>
  </si>
  <si>
    <t>Műszaki vizsgálat, elemzés</t>
  </si>
  <si>
    <t>Nyomozási, biztonsági szolgáltatás</t>
  </si>
  <si>
    <t xml:space="preserve">Takarítás, tisztítás </t>
  </si>
  <si>
    <t>Fekvőbeteg-ellátás</t>
  </si>
  <si>
    <t>Járóbeteg-ellátás</t>
  </si>
  <si>
    <t>Egyéb humán-egészségügyi ellátás</t>
  </si>
  <si>
    <t>Száraztészta</t>
  </si>
  <si>
    <t>Édesipari lisztes készítmény</t>
  </si>
  <si>
    <t>Kemoterápiás szerek, radiogyógyszer</t>
  </si>
  <si>
    <t>Szennyvíz-szolgáltatás</t>
  </si>
  <si>
    <t>Hulladékkezelés</t>
  </si>
  <si>
    <t>Mosás, tisztítás</t>
  </si>
  <si>
    <t>ADOSAJAT</t>
  </si>
  <si>
    <t>JELENTEV</t>
  </si>
  <si>
    <t>KIADEV</t>
  </si>
  <si>
    <t>KONYV</t>
  </si>
  <si>
    <t xml:space="preserve">Máshová nem sorolt épületgépészeti szerelés </t>
  </si>
  <si>
    <t>Kitöltése kötelező</t>
  </si>
  <si>
    <t>Kitöltés módja</t>
  </si>
  <si>
    <t>Mezőn belüli ellenőrzés</t>
  </si>
  <si>
    <t>Mezők közötti ellenőrzés</t>
  </si>
  <si>
    <t>Kar</t>
  </si>
  <si>
    <t>Írószer</t>
  </si>
  <si>
    <t>Szövetek és kötött-hurkolt kelmék</t>
  </si>
  <si>
    <t>Vatta</t>
  </si>
  <si>
    <t>Egyéb szoftver-szaktanácsadás, -ellátás</t>
  </si>
  <si>
    <t>Számítógépes feldolgozás</t>
  </si>
  <si>
    <t>Az adatszolgáltató KSH törzsszáma (az adószám első nyolc számjegye), az I-es adatlapból kell átvenni</t>
  </si>
  <si>
    <t>BESZERZEV</t>
  </si>
  <si>
    <t>I-es adatlapból</t>
  </si>
  <si>
    <t>BESZERZNEGYEDEV</t>
  </si>
  <si>
    <t>BESZERZHO</t>
  </si>
  <si>
    <t>TETELSORSZAM</t>
  </si>
  <si>
    <t>Csucsorfélék /paradicsom, paprika/</t>
  </si>
  <si>
    <t>Egyéb zöldségfélék</t>
  </si>
  <si>
    <t>Gyümölcsök</t>
  </si>
  <si>
    <t>Növénytermelési, parkosítási szolgáltatás</t>
  </si>
  <si>
    <t>Szoftvert sokszorosító szolgáltatás</t>
  </si>
  <si>
    <t>Fémtartály gyártásával kapcsolatos szolgáltatás</t>
  </si>
  <si>
    <t>Műtéti anyag</t>
  </si>
  <si>
    <t>Orvosi röntgenberendezés és készülék</t>
  </si>
  <si>
    <t>A vásárolt termék, szolgáltatás beszerzési forrása, törzs alapján</t>
  </si>
  <si>
    <t>GYOGYSZER</t>
  </si>
  <si>
    <t>VEGYSZER</t>
  </si>
  <si>
    <t>IRODASZER</t>
  </si>
  <si>
    <t>Fertőtlenítő szerek</t>
  </si>
  <si>
    <t>Szívkatéter</t>
  </si>
  <si>
    <t>Az adatszolgáltatásért felelős vezető neve</t>
  </si>
  <si>
    <t>Az adatszolgáltatásért felelős vezető e-mail címe</t>
  </si>
  <si>
    <t>Az adatszolgáltatásért felelős vezető telefonja</t>
  </si>
  <si>
    <t>ADATEV</t>
  </si>
  <si>
    <t>Az adatszolgáltatás éve</t>
  </si>
  <si>
    <t>4 jegyű numerikus</t>
  </si>
  <si>
    <t>ADATNEGYED</t>
  </si>
  <si>
    <t>Az adatszolgáltatás negyedéve</t>
  </si>
  <si>
    <t>Intézmény irányítószáma</t>
  </si>
  <si>
    <t>Intézmény települése</t>
  </si>
  <si>
    <t>Intézmény utcája</t>
  </si>
  <si>
    <t>Intézmény házszáma/helyrajzi száma</t>
  </si>
  <si>
    <t>Intézmény megye kódja</t>
  </si>
  <si>
    <t>A közreműködő szerződések adatlapjait (KI.,III-IV) kitöltő személy neve</t>
  </si>
  <si>
    <t>A közreműködő szerződések adatlapjait (KI., III-IV) kitöltő személy e-mail címe</t>
  </si>
  <si>
    <t>A közreműködő szerződések adatlapjait (KI., III-IV) kitöltő személy telefonszáma</t>
  </si>
  <si>
    <t>EV</t>
  </si>
  <si>
    <t>Intézmény</t>
  </si>
  <si>
    <t>Szívstabilizátor</t>
  </si>
  <si>
    <t>Észak-Magyarország</t>
  </si>
  <si>
    <t>Közép-Dunántúl</t>
  </si>
  <si>
    <t>Nyugat-Dunántúl</t>
  </si>
  <si>
    <t>Országos intézetek</t>
  </si>
  <si>
    <t>Egyetemek</t>
  </si>
  <si>
    <t>Megyei kórházak</t>
  </si>
  <si>
    <t>Fővárosi kórházak</t>
  </si>
  <si>
    <t>Városi kórházak</t>
  </si>
  <si>
    <t>Dél-Dunántúl</t>
  </si>
  <si>
    <t>Összesen</t>
  </si>
  <si>
    <t>TERMSZOLGNEV</t>
  </si>
  <si>
    <t>Édesipari félkész és egyéb termékek</t>
  </si>
  <si>
    <t>Élelmiszer</t>
  </si>
  <si>
    <t>Egyéb egészségügyi cikk</t>
  </si>
  <si>
    <t>Fotócikkek (rtg. film)</t>
  </si>
  <si>
    <t>6 karakter hosszú</t>
  </si>
  <si>
    <t>Kitöltő személy neve</t>
  </si>
  <si>
    <t>Kitöltő személy e-mail címe</t>
  </si>
  <si>
    <t>SZ_TELEPULESKOD</t>
  </si>
  <si>
    <t>Ligasure</t>
  </si>
  <si>
    <t>03/33   SZOLGÁLTATÁSI KIADÁSOK (03/19+20+22+…+ 29+30)</t>
  </si>
  <si>
    <t>03/46 DOLOGI KIADÁSOK ÖSSZESEN (03/14+ 18+31+32+36+41+42+43)</t>
  </si>
  <si>
    <t>Orvosi fecskendő</t>
  </si>
  <si>
    <t>Műtéti kapocsrakó</t>
  </si>
  <si>
    <t>Kisértékű labor. és gyógyászati felszerelési tárgy és berendezés</t>
  </si>
  <si>
    <t>Főzelékkonzerv, gyorsfagyasztott zöldségek</t>
  </si>
  <si>
    <t>Paradicsomkonzerv</t>
  </si>
  <si>
    <t>Hal és rák konzervek</t>
  </si>
  <si>
    <t>Növényolajipari termékek</t>
  </si>
  <si>
    <t>OSSZESENSZOLGALTATAS</t>
  </si>
  <si>
    <t>KOZSZOLGALTATAS</t>
  </si>
  <si>
    <t>AFAOSSZESEN</t>
  </si>
  <si>
    <t>Légállapot-szabályozó berendezés szerelése</t>
  </si>
  <si>
    <t>Ipari folyamatirányító berendezés javítása, karbantartása</t>
  </si>
  <si>
    <t>Gázelosztás, -kereskedelem</t>
  </si>
  <si>
    <t>Gyógy- és vegyszeres üveg</t>
  </si>
  <si>
    <t>2009. éves</t>
  </si>
  <si>
    <t xml:space="preserve">Súlyszámok a 2013. évi dologi kiadások alapján, a 2014. évi adatgyűjtés </t>
  </si>
  <si>
    <t xml:space="preserve">Szabadon </t>
  </si>
  <si>
    <t>03/01  Élelmiszer</t>
  </si>
  <si>
    <t>Szabadon a mérlegbeszámoló mellékletét képező űrlapok rovatai szerint</t>
  </si>
  <si>
    <t>03/03  Vegyszer</t>
  </si>
  <si>
    <t>HAJTOKENOANYAG</t>
  </si>
  <si>
    <t>SZAKMAIANYAG</t>
  </si>
  <si>
    <t>KISERTEKUTARGYIESZKOZ</t>
  </si>
  <si>
    <t>MUNKARUHA</t>
  </si>
  <si>
    <t>EGYEBANYAG</t>
  </si>
  <si>
    <t>Ipari híradás-technikai termék gyártásával kapcsolatos szolgáltatás</t>
  </si>
  <si>
    <t>Jogi szolgáltatás</t>
  </si>
  <si>
    <t>Üzletviteli tanácsadás</t>
  </si>
  <si>
    <t>Egyéb üzleti tanácsadás</t>
  </si>
  <si>
    <t>INTNEV</t>
  </si>
  <si>
    <t>Ipari segédanyagok és robbanóanyagok</t>
  </si>
  <si>
    <t>Papír</t>
  </si>
  <si>
    <t>Karton</t>
  </si>
  <si>
    <t>Általános felelősségbiztosítás</t>
  </si>
  <si>
    <t>Egyéb pénzügyi kiegészítő szolgáltatás</t>
  </si>
  <si>
    <t>Pelenka, inkontinencia betét</t>
  </si>
  <si>
    <t>Cementes csípő protézis</t>
  </si>
  <si>
    <t>Máshova nem sorolt, egyéb villamos termék gyártásával kapcsolatos szolgáltatás</t>
  </si>
  <si>
    <t>Egyéb, nem menetrend szerinti szárazföldi személyszállítás</t>
  </si>
  <si>
    <t>BESZERZFORRAS</t>
  </si>
  <si>
    <t>Távközlési szolgáltatás</t>
  </si>
  <si>
    <t>Dologi kiadás sorszám</t>
  </si>
  <si>
    <t>Gépjárművel kapcsolatos egyéb szolgáltatás</t>
  </si>
  <si>
    <t>Orvosi kézi eszköz alkatrészei és tartozékai</t>
  </si>
  <si>
    <t>Orvosi szúróeszköz</t>
  </si>
  <si>
    <t>Szakmai érdekképviselet</t>
  </si>
  <si>
    <t>fogyasztási szerkezetét írják le.</t>
  </si>
  <si>
    <t>Orvosi labor mérő-, kémszer és festékoldat, tesztek (kit)</t>
  </si>
  <si>
    <t>TELEPULES</t>
  </si>
  <si>
    <t>UTCA</t>
  </si>
  <si>
    <t>HSZ</t>
  </si>
  <si>
    <t>INTAG</t>
  </si>
  <si>
    <t>GAZDFOR</t>
  </si>
  <si>
    <t>Optikai, fényképészeti eszköz gyártásával kapcsolatos szolgáltatás</t>
  </si>
  <si>
    <t>Székhely házszáma/helyrajzi száma</t>
  </si>
  <si>
    <t>Taxiszolgálat, személygépkocsi-kölcsönzés vezetővel</t>
  </si>
  <si>
    <t xml:space="preserve">Súlyszámok a 2010. évi dologi kiadások alapján, a 2011. évi adatgyűjtés </t>
  </si>
  <si>
    <t>Közúti teherszállítás speciális járművel</t>
  </si>
  <si>
    <t>Közúti teherszállítás nem speciális járművel</t>
  </si>
  <si>
    <t>Vezetékes műsorjel elosztás</t>
  </si>
  <si>
    <t>Pénzügyi lízing</t>
  </si>
  <si>
    <t>8 numerikus karakter;
nem lehet 00000000;
CDV ellenőrzés;
megerősítés után CDV hibás adószámot is elfogadunk</t>
  </si>
  <si>
    <t>Adatszolgáltató szervezet neve</t>
  </si>
  <si>
    <t>HALO</t>
  </si>
  <si>
    <t>=1+…+13</t>
  </si>
  <si>
    <t>A program számolja</t>
  </si>
  <si>
    <t>Konfekcionált ágynemű</t>
  </si>
  <si>
    <t>Könyvtári, levéltári szolgáltatás</t>
  </si>
  <si>
    <t>Mezőnév</t>
  </si>
  <si>
    <t>MEZŐ</t>
  </si>
  <si>
    <t>összesítés</t>
  </si>
  <si>
    <t>kezd</t>
  </si>
  <si>
    <t>zár</t>
  </si>
  <si>
    <t>hossz</t>
  </si>
  <si>
    <t>típus</t>
  </si>
  <si>
    <t>Marhahús</t>
  </si>
  <si>
    <t>Csontos sertéshús</t>
  </si>
  <si>
    <t>Hús- és szalonna-feldolgozási félkész és melléktermék</t>
  </si>
  <si>
    <t xml:space="preserve">Az intézményi beszerzési adatokat jelentő kórházak </t>
  </si>
  <si>
    <t>Régió</t>
  </si>
  <si>
    <t>Épületasztalos-ipari termék gyártásával kapcsolatos szolgáltatás</t>
  </si>
  <si>
    <t>Személygépkocsi-javítás</t>
  </si>
  <si>
    <t>Egyéb gépjármű javítása</t>
  </si>
  <si>
    <t>Villamos motor, áramfejlesztő gyártásával kapcsolatos szolgáltatás</t>
  </si>
  <si>
    <t>Alsóruházati termék szövött</t>
  </si>
  <si>
    <t>Káposztafélék</t>
  </si>
  <si>
    <t>Gyökérzöldségek</t>
  </si>
  <si>
    <t>Hagymafélék</t>
  </si>
  <si>
    <t>Hús- és szalonnakészítmény</t>
  </si>
  <si>
    <t>Egészségügyi</t>
  </si>
  <si>
    <t>Ruházkodási cikkek</t>
  </si>
  <si>
    <t>A javak főbb csoportjai</t>
  </si>
  <si>
    <t>Dologi kiadások rovattétele</t>
  </si>
  <si>
    <t>Kórházak</t>
  </si>
  <si>
    <t>Konfekcionált háztartási és lakástextília</t>
  </si>
  <si>
    <t>Kumulált árindex, 1987 = 100 %</t>
  </si>
  <si>
    <t>Fűtési kazán, radiátor gyártásával kapcsolatos szolgáltatás</t>
  </si>
  <si>
    <t>Az előző év azonos időszaka 100,0 %</t>
  </si>
  <si>
    <t>Időszak</t>
  </si>
  <si>
    <t>ELELMISZER</t>
  </si>
  <si>
    <t>Szivattyú, kompresszor gyártásával kapcsolatos szolgáltatás</t>
  </si>
  <si>
    <t>03/29    Egyéb üzemeltetési, fenntartási szolg. kiadások</t>
  </si>
  <si>
    <t>Egyéb anyag</t>
  </si>
  <si>
    <t>Szakmaianyag</t>
  </si>
  <si>
    <t>Kisértékű tárgyieszköz</t>
  </si>
  <si>
    <t>Közétkeztetés</t>
  </si>
  <si>
    <t>Felnőttoktatás</t>
  </si>
  <si>
    <t>Egyéb oktatás</t>
  </si>
  <si>
    <t>FELHASZNTER</t>
  </si>
  <si>
    <t>A vásárolt termék, szolgáltatás felhasználási területe, törzs alapján</t>
  </si>
  <si>
    <t>ARTIPUS</t>
  </si>
  <si>
    <t>Érprotézis</t>
  </si>
  <si>
    <t>Csomagolt szoftvertermék értékesítése</t>
  </si>
  <si>
    <t>Számítógép-üzemeltetés</t>
  </si>
  <si>
    <t>Számviteli, auditálási szolgáltatás</t>
  </si>
  <si>
    <t>Könyvelés</t>
  </si>
  <si>
    <t>Adótanácsadás</t>
  </si>
  <si>
    <t>Vagyonkezelés</t>
  </si>
  <si>
    <t>Építészeti szolgáltatás</t>
  </si>
  <si>
    <t>Műszaki mérnöki szolgáltatás</t>
  </si>
  <si>
    <t>Hirdetés</t>
  </si>
  <si>
    <t>Irodai, titkári szolgáltatás</t>
  </si>
  <si>
    <t>Postázás</t>
  </si>
  <si>
    <t>Liszt</t>
  </si>
  <si>
    <t>Hántolmány</t>
  </si>
  <si>
    <t>Cukoripari termékek</t>
  </si>
  <si>
    <t>Árindex (%)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</si>
  <si>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</si>
  <si>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</si>
  <si>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</si>
  <si>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</si>
  <si>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</si>
  <si>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</si>
  <si>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</si>
  <si>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</si>
  <si>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</si>
  <si>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</si>
  <si>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</si>
  <si>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</si>
  <si>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</si>
  <si>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</si>
  <si>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</si>
  <si>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</si>
  <si>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</si>
  <si>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</si>
  <si>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</si>
  <si>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</si>
  <si>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03/14  KÉSZLETBESZERZÉS ÖSSZESEN (03/01+….. +13)</t>
  </si>
  <si>
    <t>E-mail forma vagy "nincs"</t>
  </si>
  <si>
    <t>Kitöltő személy telefonszáma</t>
  </si>
  <si>
    <t>Energia</t>
  </si>
  <si>
    <t>Sérvháló</t>
  </si>
  <si>
    <t>Sebészeti varrógép és tartozék</t>
  </si>
  <si>
    <t>Vena cava filter</t>
  </si>
  <si>
    <t>Epeuti fém stent</t>
  </si>
  <si>
    <t>Emlő implantátum</t>
  </si>
  <si>
    <t>Proceed Mesh</t>
  </si>
  <si>
    <t>Vérzéscsillapító szivacs</t>
  </si>
  <si>
    <t>Dologi kiadások részaránya 2011. (%)</t>
  </si>
  <si>
    <t>Különféle üveg-feldolgozási termékek</t>
  </si>
  <si>
    <t>Kábelszerelvény és villamos-szerelési cikk</t>
  </si>
  <si>
    <t>Infúziós, transzfúziós szerelék</t>
  </si>
  <si>
    <t>Kötszer</t>
  </si>
  <si>
    <t>Cső, rúd, huzal, profilszalag műanyagból</t>
  </si>
  <si>
    <t>Varrófonal</t>
  </si>
  <si>
    <t>Szolgáltatások</t>
  </si>
  <si>
    <t>Sajt</t>
  </si>
  <si>
    <t>Gyümölcskonzerv</t>
  </si>
  <si>
    <t>Lekvárok, ízek, dzsemek</t>
  </si>
  <si>
    <t>Műszaki finomkerámia termék</t>
  </si>
  <si>
    <t>Eü. és labor épületszerelvény fémből</t>
  </si>
  <si>
    <t>Orvosi csontműtéti eszköz</t>
  </si>
  <si>
    <t>Orvosi tű</t>
  </si>
  <si>
    <t>Élő szervezet diagnosztikai készüléke</t>
  </si>
  <si>
    <t>Fólia, fóliatömlő, lemez, tábla</t>
  </si>
  <si>
    <t>Műszaki műanyagcikk</t>
  </si>
  <si>
    <t>Közhasználatú műanyag termék és alkatrész</t>
  </si>
  <si>
    <t>Áztató- és öblítő szer</t>
  </si>
  <si>
    <t>Lábbeli bőr és bőrhelyettesítő anyagból</t>
  </si>
  <si>
    <t>Papucs, házicipő, puhatalpú bébi cipő</t>
  </si>
  <si>
    <t>Kefe, ecset, meszelő, seprű</t>
  </si>
  <si>
    <t>Egyéb vegyes jellegű ipari termék</t>
  </si>
  <si>
    <t>EGYEBDOLOGI</t>
  </si>
  <si>
    <t>OSSZESENDOLOGI</t>
  </si>
  <si>
    <t>Nyers belsőség</t>
  </si>
  <si>
    <t>Levélzöldségek</t>
  </si>
  <si>
    <t xml:space="preserve">Kabakosok </t>
  </si>
  <si>
    <t>Hüvelyes zöldségek</t>
  </si>
  <si>
    <t>Szerves alapanyagok</t>
  </si>
  <si>
    <t>Könyv, brosúra</t>
  </si>
  <si>
    <t>Orvosi vágóeszköz</t>
  </si>
  <si>
    <t>Villamosenergia-elosztás, -kereskedelem</t>
  </si>
  <si>
    <t>Egyéb elektromos épületgépészeti szerelés</t>
  </si>
  <si>
    <t xml:space="preserve">Gázszerelés </t>
  </si>
  <si>
    <t xml:space="preserve">Gőz-, melegvíz-ellátási szolgáltatás </t>
  </si>
  <si>
    <t>Vízelosztás</t>
  </si>
  <si>
    <t xml:space="preserve">Felvonó, mozgólépcső szerelése </t>
  </si>
  <si>
    <t>A TERMITJVTSZ törzsből az ITJ mező, szolgáltatás esetén üres, a SZOLGCSOP (ITJ) üres mező</t>
  </si>
  <si>
    <t>VTSZSZOLG</t>
  </si>
  <si>
    <t xml:space="preserve">                                                                                                              </t>
  </si>
  <si>
    <t>TAVKOZLESIDIJ</t>
  </si>
  <si>
    <t>VASAROLTELELMEZES</t>
  </si>
  <si>
    <t>SZALLITAS</t>
  </si>
  <si>
    <t>GAZENERGIA</t>
  </si>
  <si>
    <t>VILLAMOSENERGIA</t>
  </si>
  <si>
    <t>TAVHOMELEGVIZ</t>
  </si>
  <si>
    <t>VIZCSATORNA</t>
  </si>
  <si>
    <t>KARBANTARTAS</t>
  </si>
  <si>
    <t>EGYEBUZEMELTETES</t>
  </si>
  <si>
    <t>SZELLEMI</t>
  </si>
  <si>
    <t>Cement</t>
  </si>
  <si>
    <t>Égetett tégla</t>
  </si>
  <si>
    <t>Egyéb beton és magasépítési elem</t>
  </si>
  <si>
    <t>Lakás felszerelési finomkerámia termék</t>
  </si>
  <si>
    <t>Orvos egészségügyi finomkerámia termék</t>
  </si>
  <si>
    <t>Ecet</t>
  </si>
  <si>
    <t>Feldolgozott só</t>
  </si>
  <si>
    <t>Magbél</t>
  </si>
  <si>
    <t xml:space="preserve">Teafélék </t>
  </si>
  <si>
    <t>Gabonafélék</t>
  </si>
  <si>
    <t>Egyéb számítástechnikai szolgáltatás</t>
  </si>
  <si>
    <t>Kumulált árindex, 2000 = 100 %</t>
  </si>
  <si>
    <t>1.4 Kumulált árindex, 2000 = 100 %</t>
  </si>
  <si>
    <t>IRSZ</t>
  </si>
  <si>
    <t>Máshova nem sorolt pénzügyi szolgáltatás</t>
  </si>
  <si>
    <r>
      <t xml:space="preserve">A termék vámtarifa száma vagy a szolgáltatás szolgáltatási jegyzék </t>
    </r>
    <r>
      <rPr>
        <b/>
        <sz val="10"/>
        <color indexed="8"/>
        <rFont val="Arial CE"/>
        <family val="2"/>
        <charset val="238"/>
      </rPr>
      <t>száma, csoport kódok szintjén a</t>
    </r>
    <r>
      <rPr>
        <sz val="10"/>
        <color indexed="8"/>
        <rFont val="Arial CE"/>
        <family val="2"/>
        <charset val="238"/>
      </rPr>
      <t xml:space="preserve"> következő törzsekből, a következő mezők: TERMITJVTSZ (VTSZ mező) és SZOLGCSOP (SZJSZAM mező). </t>
    </r>
  </si>
  <si>
    <t>kar</t>
  </si>
  <si>
    <t>Termék, szolgáltatás megnevezése, az adatjelentő írja be.</t>
  </si>
  <si>
    <t>Szabadon</t>
  </si>
  <si>
    <t>MENNYISEGIEGYSEG</t>
  </si>
  <si>
    <t>A vásárolt termék, szolgáltatás mértékegysége, törzs alapján</t>
  </si>
  <si>
    <t>VASAROLTMENNY</t>
  </si>
  <si>
    <t>Vásárolt mennyiség, egész szám pontossággal</t>
  </si>
  <si>
    <t>TERMITJ</t>
  </si>
  <si>
    <t>1.2 Egészségügyi és lakossági árindex idősor grafikonnal</t>
  </si>
  <si>
    <t>03/44  Szellemi tevékenység végzésére kifizetés</t>
  </si>
  <si>
    <t>03/19    Vásárolt élelmezés</t>
  </si>
  <si>
    <t>03/20   Bérleti és  lízing díjak   </t>
  </si>
  <si>
    <t>Irodagép, számítógép kölcsönzése</t>
  </si>
  <si>
    <t>Vegyszer</t>
  </si>
  <si>
    <t>Hajtó és kenőanyag</t>
  </si>
  <si>
    <t>Karbantartás</t>
  </si>
  <si>
    <t>Villamosenergia</t>
  </si>
  <si>
    <t>Gázenergia</t>
  </si>
  <si>
    <t>Távhő, melegvíz</t>
  </si>
  <si>
    <t>Víz, csatorna</t>
  </si>
  <si>
    <t>Vásárolt élelmezés</t>
  </si>
  <si>
    <t>Szállítás</t>
  </si>
  <si>
    <t>Egyéb dologi kiadások</t>
  </si>
  <si>
    <t>Bérleti és  lízing díjak   </t>
  </si>
  <si>
    <t>Egyéb üzemeltetési, fenntartási szolg. kiadások</t>
  </si>
  <si>
    <t xml:space="preserve">Súlyszámok a 2012. évi dologi kiadások alapján, a 2013. évi adatgyűjtés </t>
  </si>
  <si>
    <t>Egyéb tartósítóipari termék</t>
  </si>
  <si>
    <t>Kőeltávolító kosár</t>
  </si>
  <si>
    <t>Dologi kiadás rovattétele</t>
  </si>
  <si>
    <t>Termék-szolgáltatás kódszám</t>
  </si>
  <si>
    <t>Termék, szolgáltatás megnevezése</t>
  </si>
  <si>
    <t>Tejföl, joghurt, kefír, író, aludttej</t>
  </si>
  <si>
    <t>Vaj</t>
  </si>
  <si>
    <t>Balesetbiztosítás</t>
  </si>
  <si>
    <t>Dologi kiadások részaránya 2010. (%)</t>
  </si>
  <si>
    <t>2011. éves</t>
  </si>
  <si>
    <t>TOLTNEV</t>
  </si>
  <si>
    <t>TOLTMAIL</t>
  </si>
  <si>
    <t>TOLTTEL</t>
  </si>
  <si>
    <t>VEZETONEV</t>
  </si>
  <si>
    <t>VEZETOMAIL</t>
  </si>
  <si>
    <t>VEZETOTEL</t>
  </si>
  <si>
    <t>Az adatszolgáltató szervezet alapvető államháztartási szakágazata</t>
  </si>
  <si>
    <t>Székhely irányítószáma</t>
  </si>
  <si>
    <t>Székhely települése</t>
  </si>
  <si>
    <t>Székhely utcája</t>
  </si>
  <si>
    <t>Az egészségügyi intézmények árinformációi</t>
  </si>
  <si>
    <t>TEGYSEGAR</t>
  </si>
  <si>
    <t>A termék bázis időszaki (az előző év azonos időszaka) nettó egységára (ÁFA nélkül)</t>
  </si>
  <si>
    <t>03/04  Irodaszer, nyomtatvány</t>
  </si>
  <si>
    <t xml:space="preserve">Súlyszámok a 2015. évi dologi kiadások alapján, a 2016. évi adatgyűjtés </t>
  </si>
  <si>
    <t>Füszerőrlemény és -pótló, ételízesítő</t>
  </si>
  <si>
    <t>Ásvány, szikvíz és üdítőital készítmény</t>
  </si>
  <si>
    <t>Dél-Alföld</t>
  </si>
  <si>
    <t>Élesztő /sörélesztő nélkül/</t>
  </si>
  <si>
    <t>1.3 Kumulált árindex, 1987 = 100 %</t>
  </si>
  <si>
    <t>Hüvelyesek</t>
  </si>
  <si>
    <t>Burgonya</t>
  </si>
  <si>
    <t>vizsgálja, azt tekinti negyedéves adatnak.</t>
  </si>
  <si>
    <t>Kakaó és kakaós készítmény</t>
  </si>
  <si>
    <t>Csokoládé, csokoládé-készítmény és nugát</t>
  </si>
  <si>
    <t>Kávé, kávészer és -készítmény</t>
  </si>
  <si>
    <t>Mesterséges gázok</t>
  </si>
  <si>
    <t>Lakossági</t>
  </si>
  <si>
    <t>A vásárolt termék, szolgáltatás ártípusa, törzs alapján</t>
  </si>
  <si>
    <t>03/15   Nem adatátviteli célú távközlési díjak</t>
  </si>
  <si>
    <t>03/16   Adatátviteli célú távközlési díjak</t>
  </si>
  <si>
    <t>03/17    Egyéb kommunikációs szolgáltatások</t>
  </si>
  <si>
    <t>Könyv, folyóirat, egyéb információhordozó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</si>
  <si>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</si>
  <si>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</si>
  <si>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</si>
  <si>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</si>
  <si>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</si>
  <si>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</si>
  <si>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</si>
  <si>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</si>
  <si>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</si>
  <si>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</si>
  <si>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199</t>
  </si>
  <si>
    <t>201</t>
  </si>
  <si>
    <t>202</t>
  </si>
  <si>
    <t>203</t>
  </si>
  <si>
    <t>299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</si>
  <si>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</si>
  <si>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</si>
  <si>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</si>
  <si>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</si>
  <si>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</si>
  <si>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</si>
  <si>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</si>
  <si>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</si>
  <si>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</si>
  <si>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</si>
  <si>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</si>
  <si>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399</t>
  </si>
  <si>
    <t>401</t>
  </si>
  <si>
    <t>599</t>
  </si>
  <si>
    <t>Microcamerás kapszula</t>
  </si>
  <si>
    <t>Femur implantatum</t>
  </si>
  <si>
    <t>Tibia implantatum</t>
  </si>
  <si>
    <t>Bértextil szolgáltatás</t>
  </si>
  <si>
    <t>Orvosi és egészségügyi gumigyártmány</t>
  </si>
  <si>
    <t>Mosó- és mosogatószer</t>
  </si>
  <si>
    <t>Szappan</t>
  </si>
  <si>
    <t>Előző év, előző év azonos időszaka = 100,0 %</t>
  </si>
  <si>
    <t>03/18    KOMMUNIKÁCIÓS SZOLGÁLTATÁSOK (03/15+16+17)</t>
  </si>
  <si>
    <t>Szellemi tevékenység végzésére kifizetés</t>
  </si>
  <si>
    <t>Irodaszer</t>
  </si>
  <si>
    <t>Az adatszolgháltató székhelyének KSH település azonosító kódja</t>
  </si>
  <si>
    <t>Laboratóriumi és orvos-egészségügyi üveg</t>
  </si>
  <si>
    <t>Tovább feldolgozott üvegtermékek</t>
  </si>
  <si>
    <t>Num (7,2)</t>
  </si>
  <si>
    <t>Gyógyászati segédeszköz</t>
  </si>
  <si>
    <t>Orvosi, gyógyászati sterilizátor</t>
  </si>
  <si>
    <t>Ügyvitel-technikai berendezés és eszköz</t>
  </si>
  <si>
    <t>Szervetlen alapanyagok</t>
  </si>
  <si>
    <t>Gyógyszeralapanyag /humán, animál/</t>
  </si>
  <si>
    <t>Galenusi gyógyszerkészítmény</t>
  </si>
  <si>
    <t>Kiszerelt gyógyszerek /humán, animál/</t>
  </si>
  <si>
    <t>Szerobakteriológiai készítmények</t>
  </si>
  <si>
    <t>Fogászati segédanyag</t>
  </si>
  <si>
    <t>Tápszer</t>
  </si>
  <si>
    <t>Cementnélküli csipő protézis</t>
  </si>
  <si>
    <t>Térd protézis</t>
  </si>
  <si>
    <t>Váll protézis</t>
  </si>
  <si>
    <t>Reoperációs csipő protézis</t>
  </si>
  <si>
    <t>Csont cement</t>
  </si>
  <si>
    <t>Stent</t>
  </si>
  <si>
    <t>Szívbillentyű</t>
  </si>
  <si>
    <t>Koponya implantátum</t>
  </si>
  <si>
    <t>Nyaki cage</t>
  </si>
  <si>
    <t>Egyéb implantátum</t>
  </si>
  <si>
    <t>2014. éves</t>
  </si>
  <si>
    <t>Árindex 2014.</t>
  </si>
  <si>
    <t xml:space="preserve">Súlyszámok a 2014. évi dologi kiadások alapján, a 2015. évi adatgyűjtés </t>
  </si>
  <si>
    <t>Irodaszer, nyomtatvány, egyéb információhordozó beszerzése</t>
  </si>
  <si>
    <t>Könyv, folyóirat beszerzése</t>
  </si>
  <si>
    <t>Hajtó- és kenõanyagok beszerzése</t>
  </si>
  <si>
    <t>Szakmai anyagok beszerzése</t>
  </si>
  <si>
    <t>Kisértékû tárgyi eszköz, szellemi termékek beszerzése</t>
  </si>
  <si>
    <t>Munkaruha, védõruha, formaruha, egyenruha</t>
  </si>
  <si>
    <t>Egyéb anyagbeszerzés</t>
  </si>
  <si>
    <t>Informatikai szolgáltatások igénybevétele</t>
  </si>
  <si>
    <t>Távközlési, egyéb kommunikációs szolgáltatások</t>
  </si>
  <si>
    <t>Postai szolgáltatások</t>
  </si>
  <si>
    <t>Szállítási szolgáltatás</t>
  </si>
  <si>
    <t>Gázenergia-szolgáltatás díja</t>
  </si>
  <si>
    <t>Villamosenergia-szolgáltatás díja</t>
  </si>
  <si>
    <t>Távhõ- és melegvíz-szolgáltatás díja</t>
  </si>
  <si>
    <t>Víz- és csatornadíjak</t>
  </si>
  <si>
    <t>Karbantartási, kisjavítási szolgáltatások kiadásai</t>
  </si>
  <si>
    <t>Vásárolt egészségügyiszolgáltatás</t>
  </si>
  <si>
    <t xml:space="preserve">KÉSZLETBESZERZÉS ÖSSZESEN </t>
  </si>
  <si>
    <t xml:space="preserve">KOMMUNIKÁCIÓS SZOLGÁLTATÁSOK </t>
  </si>
  <si>
    <t>SZOLGÁLTATÁSI KIADÁSOK</t>
  </si>
  <si>
    <t>DOLOGI KIADÁSOK ÖSSZESEN</t>
  </si>
  <si>
    <t>Nucletron katéterek, brachyterápia</t>
  </si>
  <si>
    <t>Izotópok</t>
  </si>
  <si>
    <t>Shunt szelep</t>
  </si>
  <si>
    <t>Tételsorszám: Az időszakban az intézmény (részleg) jelentésében 1-től folyamatos rekord sorszám, a program adja, a képernyőn meg kell jeleníteni</t>
  </si>
  <si>
    <t>TERMEKSZOLG</t>
  </si>
  <si>
    <t xml:space="preserve">Értéke: termék: 1, szolgáltatás 2 </t>
  </si>
  <si>
    <t>VTSZSZOLGKOD</t>
  </si>
  <si>
    <t>TERMITJVTSZ (TKOD) vagy a SZOLGCSOP (SZKOD) kódszáma (képernyőn választás)</t>
  </si>
  <si>
    <t>Gyógyászati asztal</t>
  </si>
  <si>
    <t>Elektromos háztartási cikk javítása</t>
  </si>
  <si>
    <t>Egyéb fogyasztási cikk javítása</t>
  </si>
  <si>
    <t>2008. IV. név</t>
  </si>
  <si>
    <t>2008. II. félév</t>
  </si>
  <si>
    <t>2008. éves</t>
  </si>
  <si>
    <t>03/23   Szállítási szolgáltatás</t>
  </si>
  <si>
    <t>03/24   Gázenergia-szolgáltatás díja</t>
  </si>
  <si>
    <t>03/25    Villamosenergia-szolgáltatás díja</t>
  </si>
  <si>
    <t>03/26    Távhő- és melegvíz-szolgáltatás díja</t>
  </si>
  <si>
    <t>03/27    Víz- és csatornadíjak</t>
  </si>
  <si>
    <t>03/28    Karbantartási, kisjavítási szolgáltatások kiadásai</t>
  </si>
  <si>
    <t>Az adatszolgáltató szervezet gazdálkodási-működési formája</t>
  </si>
  <si>
    <t>I_ANTSZKOD</t>
  </si>
  <si>
    <t>Az egészségügyi szolgáltató ÁNTSZ kódja</t>
  </si>
  <si>
    <t>2016. I - III. név</t>
  </si>
  <si>
    <t>Dologi kiadások részaránya 2015. (%)</t>
  </si>
  <si>
    <t>Árindex (%), 
előző év = 100 %</t>
  </si>
  <si>
    <t>2016. éves</t>
  </si>
  <si>
    <t>Árindex 2016.</t>
  </si>
  <si>
    <t>Optikai vizsgáló, kezelő gyógyászati készülék</t>
  </si>
  <si>
    <t>Laboratóriumi készülék</t>
  </si>
  <si>
    <t>Ipari növények /étkezési célra/</t>
  </si>
  <si>
    <t>Üvegezés</t>
  </si>
  <si>
    <t>Szakorvosi rendelő-intézetek</t>
  </si>
  <si>
    <t>Krónikus intéz-mények</t>
  </si>
  <si>
    <t>Szakkór-házak</t>
  </si>
  <si>
    <t>Egészség-ügyi ágazat</t>
  </si>
  <si>
    <t>Élelmiszerek, szeszesitalok</t>
  </si>
  <si>
    <r>
      <t>Lakossági</t>
    </r>
    <r>
      <rPr>
        <vertAlign val="superscript"/>
        <sz val="10"/>
        <rFont val="Arial CE"/>
        <charset val="238"/>
      </rPr>
      <t>a)</t>
    </r>
  </si>
  <si>
    <t xml:space="preserve">Lakossági: KSH honlap </t>
  </si>
  <si>
    <t>2017. I - III. név</t>
  </si>
  <si>
    <t>2017. éves</t>
  </si>
  <si>
    <t>Árindex 2017.</t>
  </si>
  <si>
    <t>Dologi kiadások részaránya 2016. (%)</t>
  </si>
  <si>
    <t xml:space="preserve">Súlyszámok a 2016. évi dologi kiadások alapján, a 2017. évi adatgyűjtés </t>
  </si>
  <si>
    <t>Negyedéves árinformációs beszerzési rekordkép</t>
  </si>
  <si>
    <t>Negyedéves árinformációs beszerzési intézményi rekordkép</t>
  </si>
  <si>
    <t>Éves árinformációs dologi rekordkép</t>
  </si>
  <si>
    <t>Éves árinformációs dologi intézményi rekordkép</t>
  </si>
  <si>
    <t>4. Az adatjelentés rekordjai és kódjegyzéke</t>
  </si>
  <si>
    <t>2. Súlyszámok a dologi kiadások alapján</t>
  </si>
  <si>
    <t>2.0 Súlyszámok a dologi kiadások rovattétele alapján, 2010</t>
  </si>
  <si>
    <t>2.1 Súlyszámok a dologi kiadások rovattétele alapján, 2011</t>
  </si>
  <si>
    <t>2.2 Súlyszámok a dologi kiadások rovattétele alapján, 2012</t>
  </si>
  <si>
    <t>2.3 Súlyszámok a dologi kiadások rovattétele alapján, 2013</t>
  </si>
  <si>
    <t>2.4 Súlyszámok a dologi kiadások rovattétele alapján, 2014</t>
  </si>
  <si>
    <t>2.5 Súlyszámok a dologi kiadások rovattétele alapján, 2015</t>
  </si>
  <si>
    <t>2.6 Súlyszámok a dologi kiadások rovattétele alapján, 2016</t>
  </si>
  <si>
    <t xml:space="preserve">3.1 A beszerzések termék és szolgáltatás csoportjainak és a dologi kiadások rovattételének megfeleltetési táblázata </t>
  </si>
  <si>
    <t>3. Dologi kiadások rovattétele és termékek, szolgáltatások megfeleltetése</t>
  </si>
  <si>
    <t>3.2 Módszertani leírás</t>
  </si>
  <si>
    <t>5. A beszerzési adatok jelentéséhez kijelölt intézetek (reprezentatív minta)</t>
  </si>
  <si>
    <t>5.1 Kórházak</t>
  </si>
  <si>
    <t>5.2 Egyéb egészségügyi intézetek</t>
  </si>
  <si>
    <r>
      <t>Egészségügyi</t>
    </r>
    <r>
      <rPr>
        <vertAlign val="superscript"/>
        <sz val="10"/>
        <rFont val="Arial CE"/>
        <charset val="238"/>
      </rPr>
      <t>b)</t>
    </r>
  </si>
  <si>
    <t>Tartós fogyasztási cikkek</t>
  </si>
  <si>
    <t>2018. I - III. név</t>
  </si>
  <si>
    <t>2018. éves</t>
  </si>
  <si>
    <t>Árindex 2018.</t>
  </si>
  <si>
    <t xml:space="preserve">Súlyszámok a 2017. évi dologi kiadások alapján, a 2018. évi adatgyűjtés </t>
  </si>
  <si>
    <t>Egészségügyi ágazat árindexe a dologi kiadások rovattétele szerint</t>
  </si>
  <si>
    <t>Orvosi fogóeszköz</t>
  </si>
  <si>
    <t>Kórházi szállítóeszköz</t>
  </si>
  <si>
    <t>Fogtechnikai készülék, berendezés és eszköz</t>
  </si>
  <si>
    <t>Országos Mentőszolgálat</t>
  </si>
  <si>
    <t xml:space="preserve">Árinformáció az egészségügyben OSAP 1477 statisztikai adatjelentés </t>
  </si>
  <si>
    <t>Egészségügyi: OSAP 1477 sz. statisztikai adatgyűjtés</t>
  </si>
  <si>
    <t>Dologi kiadások részaránya 2017. (%)</t>
  </si>
  <si>
    <t>Bács-Kiskun</t>
  </si>
  <si>
    <t>Békés</t>
  </si>
  <si>
    <t>Csongrád</t>
  </si>
  <si>
    <t>Somogy</t>
  </si>
  <si>
    <t>Siófoki Kórház-Rendelõintézet</t>
  </si>
  <si>
    <t>Tolna</t>
  </si>
  <si>
    <t>Szabolcs-Szatmár-Bereg</t>
  </si>
  <si>
    <t>Jász-Nagykun-Szolnok</t>
  </si>
  <si>
    <t>Borsod-Abaúj-Zemplén</t>
  </si>
  <si>
    <t>Sátoraljaújhelyi Erzsébet Kórház</t>
  </si>
  <si>
    <t>Heves</t>
  </si>
  <si>
    <t>Nógrád</t>
  </si>
  <si>
    <t>Fejér</t>
  </si>
  <si>
    <t>Komárom-Esztergom</t>
  </si>
  <si>
    <t>Veszprém</t>
  </si>
  <si>
    <t>Pest</t>
  </si>
  <si>
    <t>Budapest</t>
  </si>
  <si>
    <t>Győr-Moson-Sopron</t>
  </si>
  <si>
    <t>Csornai Margit Kórház</t>
  </si>
  <si>
    <t>Vas</t>
  </si>
  <si>
    <t>Zala</t>
  </si>
  <si>
    <t>2019. I - III. név</t>
  </si>
  <si>
    <t>2019. éves</t>
  </si>
  <si>
    <t>Árindex 2019.</t>
  </si>
  <si>
    <t>Kötelező gépkocsi felelősségbiztosítás</t>
  </si>
  <si>
    <t xml:space="preserve">Súlyszámok a 2018. évi dologi kiadások alapján, a 2019. évi adatgyűjtés </t>
  </si>
  <si>
    <t xml:space="preserve">Súlyszámok a 2019. évi dologi kiadások alapján, a 2020. évi adatgyűjtés </t>
  </si>
  <si>
    <t xml:space="preserve">Súlyszámok a 2020. évi dologi kiadások alapján, a 2021. évi adatgyűjtés </t>
  </si>
  <si>
    <t>https://www.ksh.hu/stadat_files/ara/hu/ara0040.html</t>
  </si>
  <si>
    <t>2020. I - III. név</t>
  </si>
  <si>
    <t>2020. éves</t>
  </si>
  <si>
    <t>Árindex 2020.</t>
  </si>
  <si>
    <t>Szakrendelők</t>
  </si>
  <si>
    <t>Egészségügyi ágazat árindexe</t>
  </si>
  <si>
    <t>Lakossági
árindex,
KSH</t>
  </si>
  <si>
    <t>Dologi kiadások részaránya 2018. (%)</t>
  </si>
  <si>
    <t>Dologi kiadások részaránya 2019. (%)</t>
  </si>
  <si>
    <t>Dologi kiadások részaránya 2020. (%)</t>
  </si>
  <si>
    <t>Vásárolt egészségügyi szolgáltatás</t>
  </si>
  <si>
    <t>Egészségügyi ágazat árindex</t>
  </si>
  <si>
    <t xml:space="preserve">Súlyszámok a 2021. évi dologi kiadások alapján, a 2022. évi adatgyűjtés </t>
  </si>
  <si>
    <t>2021. I - III. név</t>
  </si>
  <si>
    <t>2021. éves</t>
  </si>
  <si>
    <t>Árindex 2021.</t>
  </si>
  <si>
    <t>2.7 Súlyszámok a dologi kiadások rovattétele alapján, 2017</t>
  </si>
  <si>
    <t>2.8 Súlyszámok a dologi kiadások rovattétele alapján, 2018</t>
  </si>
  <si>
    <t>2.9 Súlyszámok a dologi kiadások rovattétele alapján, 2019</t>
  </si>
  <si>
    <t>2.10 Súlyszámok a dologi kiadások rovattétele alapján, 2020</t>
  </si>
  <si>
    <t>2.11 Súlyszámok a dologi kiadások rovattétele alapján, 2021</t>
  </si>
  <si>
    <t>Dologi kiadások részaránya 2021. (%)</t>
  </si>
  <si>
    <t>2021. I. név</t>
  </si>
  <si>
    <t>2021. II. név</t>
  </si>
  <si>
    <t>2021. III. név</t>
  </si>
  <si>
    <t>2021. IV. név</t>
  </si>
  <si>
    <t>2008. I. név</t>
  </si>
  <si>
    <t>2008. II. név</t>
  </si>
  <si>
    <t>2008. I. félév</t>
  </si>
  <si>
    <t>2008. III. név</t>
  </si>
  <si>
    <t>2008. I-III. név</t>
  </si>
  <si>
    <t>2009. I. név</t>
  </si>
  <si>
    <t>2009. II. név</t>
  </si>
  <si>
    <t>2009. III. név</t>
  </si>
  <si>
    <t>2009. I. félév</t>
  </si>
  <si>
    <t>2009. I-III. név</t>
  </si>
  <si>
    <t>2009. IV. név</t>
  </si>
  <si>
    <t>2010. I. név</t>
  </si>
  <si>
    <t>2010. II. név</t>
  </si>
  <si>
    <t>2010. I.f élév</t>
  </si>
  <si>
    <t>2010. IV. név</t>
  </si>
  <si>
    <t>2010. II. félév</t>
  </si>
  <si>
    <t>2011. I. név</t>
  </si>
  <si>
    <t>2011. II. név</t>
  </si>
  <si>
    <t>2011. III. név</t>
  </si>
  <si>
    <t>2011. I. félév</t>
  </si>
  <si>
    <t>2011. I-III. név</t>
  </si>
  <si>
    <t>2011. IV. név</t>
  </si>
  <si>
    <t>2011. II. félév</t>
  </si>
  <si>
    <t>2012. I. név</t>
  </si>
  <si>
    <t>2012. II. név</t>
  </si>
  <si>
    <t>2012. III. név</t>
  </si>
  <si>
    <t>2012 .I. félév</t>
  </si>
  <si>
    <t>2012. I-III. név</t>
  </si>
  <si>
    <t>2013. I. név</t>
  </si>
  <si>
    <t>2013. II. név</t>
  </si>
  <si>
    <t>2013. III. név</t>
  </si>
  <si>
    <t>2013. IV. név</t>
  </si>
  <si>
    <t>2013. I. félév</t>
  </si>
  <si>
    <t>2013. II. félév</t>
  </si>
  <si>
    <t>2013. I - III. név</t>
  </si>
  <si>
    <t>2014 .I. név</t>
  </si>
  <si>
    <t>2014. II. név</t>
  </si>
  <si>
    <t>2014. III. név</t>
  </si>
  <si>
    <t>2014. IV. név</t>
  </si>
  <si>
    <t>2014. I. félév</t>
  </si>
  <si>
    <t>2014. II .félév</t>
  </si>
  <si>
    <t>2015. I. név</t>
  </si>
  <si>
    <t>2015. II. név</t>
  </si>
  <si>
    <t>2015. III. név</t>
  </si>
  <si>
    <t>2015. IV. név</t>
  </si>
  <si>
    <t>2015. I. félév</t>
  </si>
  <si>
    <t>2015. II. félév</t>
  </si>
  <si>
    <t>2016. I. név</t>
  </si>
  <si>
    <t>2016. II. név</t>
  </si>
  <si>
    <t>2016. III. név</t>
  </si>
  <si>
    <t>2016. IV. név</t>
  </si>
  <si>
    <t>2016. I. félév</t>
  </si>
  <si>
    <t>2017. I. név</t>
  </si>
  <si>
    <t>2017. II. név</t>
  </si>
  <si>
    <t>2017. III. név</t>
  </si>
  <si>
    <t>2017. IV. név</t>
  </si>
  <si>
    <t>2017. I. félév</t>
  </si>
  <si>
    <t>2018. I. név</t>
  </si>
  <si>
    <t>2018. II. név</t>
  </si>
  <si>
    <t>2018. III. név</t>
  </si>
  <si>
    <t>2018. IV. név</t>
  </si>
  <si>
    <t>2018. I. félév</t>
  </si>
  <si>
    <t>2019. I. név</t>
  </si>
  <si>
    <t>2019. II. név</t>
  </si>
  <si>
    <t>2019. III. név</t>
  </si>
  <si>
    <t>2019. IV. név</t>
  </si>
  <si>
    <t>2019. I. félév</t>
  </si>
  <si>
    <t>2020. I. név</t>
  </si>
  <si>
    <t>2020. II. név</t>
  </si>
  <si>
    <t>2020. III. név</t>
  </si>
  <si>
    <t>2020. IV. név</t>
  </si>
  <si>
    <t>2020. I. félév</t>
  </si>
  <si>
    <t>2021. I. félév</t>
  </si>
  <si>
    <t>2.12 Súlyszámok a dologi kiadások rovattétele alapján, 2022</t>
  </si>
  <si>
    <t xml:space="preserve">Súlyszámok a 2022. évi dologi kiadások alapján, 2023. évi adatgyűjtés </t>
  </si>
  <si>
    <t>2022. I - III. név</t>
  </si>
  <si>
    <t>2022. éves</t>
  </si>
  <si>
    <t>Árindex 2022.</t>
  </si>
  <si>
    <t>Dologi kiadások részaránya 2022. (%)</t>
  </si>
  <si>
    <t>2022. I. név</t>
  </si>
  <si>
    <t>2022. II. név</t>
  </si>
  <si>
    <t>2022. III. név</t>
  </si>
  <si>
    <t>2022. IV. név</t>
  </si>
  <si>
    <t>2022. I. félév</t>
  </si>
  <si>
    <r>
      <t>Egyéb cikkek, üzemanyagok</t>
    </r>
    <r>
      <rPr>
        <vertAlign val="superscript"/>
        <sz val="10"/>
        <rFont val="Arial CE"/>
        <charset val="238"/>
      </rPr>
      <t>c)</t>
    </r>
  </si>
  <si>
    <t>Árindexnél előző év, előző év azonos időszaka = 100,0 %</t>
  </si>
  <si>
    <t>2023. éves</t>
  </si>
  <si>
    <t>2023. I. félév</t>
  </si>
  <si>
    <t>2023. I. negyedév</t>
  </si>
  <si>
    <t>2023. II. negyedév</t>
  </si>
  <si>
    <t>2023. III. negyedév</t>
  </si>
  <si>
    <t>2023. IV. negyedév</t>
  </si>
  <si>
    <t>2023. I - III. negyedév</t>
  </si>
  <si>
    <t>Árindex 2023.</t>
  </si>
  <si>
    <t>Gyógyszer, gyógyáru</t>
  </si>
  <si>
    <t>Vármegye</t>
  </si>
  <si>
    <t>Bács-Kiskun Vármegyei Oktatókórház</t>
  </si>
  <si>
    <t>Orosházi Dr. László Elek Kórház és Rendelőintézet</t>
  </si>
  <si>
    <t>15 - Városi kórházak (van aktív ágy is)</t>
  </si>
  <si>
    <t>Szegedi Tudományegyetem Szent-Györgyi Albert Klinikai Központ</t>
  </si>
  <si>
    <t>12 - Egyetemek</t>
  </si>
  <si>
    <t>Tolna Vármegyei Balassa János Kórház</t>
  </si>
  <si>
    <t>16 - Krónikus, rehabilitációs intézmények (nincs aktív ágy)</t>
  </si>
  <si>
    <t>Szabolcs-Szatmár-Bereg Vármegyei Oktatókórház</t>
  </si>
  <si>
    <t>Jász-Nagykun-Szolnok Vármegyei Hetényi Géza Kórház-Rendelőintézet</t>
  </si>
  <si>
    <t>Markhot Ferenc Oktatókórház és Rendelőintézet</t>
  </si>
  <si>
    <t>Nógrád Vármegyei Szent Lázár Kórház</t>
  </si>
  <si>
    <t>Balassagyarmati Dr. Kenessey Albert Kórház - Rendelőintézet</t>
  </si>
  <si>
    <t>Dunaújvárosi Szent Pantaleon Kórház-Rendelőintézet</t>
  </si>
  <si>
    <t xml:space="preserve">Komárom-Esztergom Vármegyei Szent Borbála Kórház                                                              </t>
  </si>
  <si>
    <t>Esztergomi Vaszary Kolos Kórház</t>
  </si>
  <si>
    <t>Csolnoky Ferenc Kórház</t>
  </si>
  <si>
    <t>Balatonfüredi Állami Szívkórház</t>
  </si>
  <si>
    <t>11 - Országos intézetek</t>
  </si>
  <si>
    <t xml:space="preserve">Kistarcsai Flór Ferenc Kórház                                                       </t>
  </si>
  <si>
    <t>Ceglédi Toldy Ferenc Kórház és Rendelőintézet</t>
  </si>
  <si>
    <t>Gottsegen György Országos Kardiovaszkuláris Intézet</t>
  </si>
  <si>
    <t xml:space="preserve">Országos Onkológiai Intézet                                                             </t>
  </si>
  <si>
    <t>Dél-budai Centrumkórház Szent Imre Egyetemi Oktatókórház</t>
  </si>
  <si>
    <t>Budapesti Péterfy Sándor Utcai Kórház-Rendelőintézet</t>
  </si>
  <si>
    <t>Országos Mozgásszervi Intézet</t>
  </si>
  <si>
    <t xml:space="preserve">Országos Korányi Pulmonológiai Intézet                                       </t>
  </si>
  <si>
    <t>Sárvári Szent László Kórház</t>
  </si>
  <si>
    <t>Nagykanizsai Kanizsai Dorottya Kórház</t>
  </si>
  <si>
    <t>Zala Vármegyei Szent Rafael Kórház</t>
  </si>
  <si>
    <t>Kórháztípus</t>
  </si>
  <si>
    <t>Az intézményi beszerzési adatokat jelentő egyéb egészségügyi intézetek</t>
  </si>
  <si>
    <t>Savanyúság</t>
  </si>
  <si>
    <t>Hőálló öblösüveg</t>
  </si>
  <si>
    <t>Orvosi fecskendő, csapoló és öblítő eszköz</t>
  </si>
  <si>
    <t>Orvosi terpesztő és feltáró eszköz</t>
  </si>
  <si>
    <t>Katéter</t>
  </si>
  <si>
    <t>Endotrachealis tubus, altató maszk, EH légzőkör  / Anaesthesia/</t>
  </si>
  <si>
    <t>Epidurális aneszt. kat. készlet</t>
  </si>
  <si>
    <t>Cystofix katéter alapkészlet</t>
  </si>
  <si>
    <t>Gyógy. vizsgáló, kezelő készlet alkatrész, tart.</t>
  </si>
  <si>
    <t>Élő szervezetre különféle hatást kifejtő gyógyító készülék</t>
  </si>
  <si>
    <t>Magsugárzást felhasználó orvosi műszer</t>
  </si>
  <si>
    <t>Gyógyászati vizsgáló és kezelőkészülék</t>
  </si>
  <si>
    <t>Kórházi és rendelőintézeti műtő és kezelőszék</t>
  </si>
  <si>
    <t>Orvosi berendezés, gyógyászati segédeszköz</t>
  </si>
  <si>
    <t>Labor gyógyászati felszerelési tárgy és berendezés</t>
  </si>
  <si>
    <t>Egyéb felszerelési tárgy (TV, vízmelegítő, mikrósütő, olajradiátor,…)</t>
  </si>
  <si>
    <t>Egyéb műszaki kisértékű berendezések (számítógép, vízmérő, szivattyú,…)</t>
  </si>
  <si>
    <t>Egyéb gyógyászati vizsgáló és kezelőkészülék</t>
  </si>
  <si>
    <t>Felsőruházati termék, szövött</t>
  </si>
  <si>
    <t>Felsőruházati termék, kötött-hurkolt</t>
  </si>
  <si>
    <t>Felsőruházati termék, egyéb</t>
  </si>
  <si>
    <t>A dologi kiadások rovattétele és a termékek, szolgáltatások megfeleltetése a költségvetési rovattételek árindex számításához</t>
  </si>
  <si>
    <t xml:space="preserve">Súlyszámok a 2023. évi dologi kiadások alapján, 2024. évi adatgyűjtés </t>
  </si>
  <si>
    <t>2.13 Súlyszámok a dologi kiadások rovattétele alapján, 2023</t>
  </si>
  <si>
    <t>Borsod-Abaúj-Zemplén Vármegyei Központi Kórház és Egyetemi Oktatókórház</t>
  </si>
  <si>
    <t>A reprezentatív minta intézetei (nem kórházak), 2024</t>
  </si>
  <si>
    <t>A reprezentatív minta kórházai, 2024</t>
  </si>
  <si>
    <t>Orvosi műszer kölcsönzése, bérlése</t>
  </si>
  <si>
    <t xml:space="preserve">Súlyszámok a 2024. évi dologi kiadások alapján, 2025. évi adatgyűjtés </t>
  </si>
  <si>
    <t>Irányító kórházak</t>
  </si>
  <si>
    <t>Kmr nem irányító kórházak</t>
  </si>
  <si>
    <t>Kmr:  közép-magyarországi régió</t>
  </si>
  <si>
    <t>2.14 Súlyszámok a dologi kiadások rovattétele alapján, 2024</t>
  </si>
  <si>
    <t>2024. I. negyedév</t>
  </si>
  <si>
    <t>2024. II. negyedév</t>
  </si>
  <si>
    <t>2024. III. negyedév</t>
  </si>
  <si>
    <t>2024. IV. negyedév</t>
  </si>
  <si>
    <t>2024. I. félév</t>
  </si>
  <si>
    <t>2024. I - III. negyedév</t>
  </si>
  <si>
    <t>2024. éves</t>
  </si>
  <si>
    <t>Árindex 2024.</t>
  </si>
  <si>
    <t>1.6 Egészségügyi ágazat árindex 2007- 2024. a dologi kiadások rovattétele szerint</t>
  </si>
  <si>
    <t>1.7 Árindex idősor</t>
  </si>
  <si>
    <t>1.5 Egészségügyi ágazat árindexe 2012 - 2024.</t>
  </si>
  <si>
    <t>2025. I. félév*</t>
  </si>
  <si>
    <t>*: előzetes adat</t>
  </si>
  <si>
    <t>Egészségügyi: 2024. évi dologi kiadások, OSAP 1477/ 2025. évi adatgyűjtés</t>
  </si>
  <si>
    <r>
      <rPr>
        <vertAlign val="superscript"/>
        <sz val="10"/>
        <rFont val="Arial CE"/>
        <charset val="238"/>
      </rPr>
      <t>a)</t>
    </r>
    <r>
      <rPr>
        <sz val="10"/>
        <rFont val="Arial CE"/>
        <charset val="238"/>
      </rPr>
      <t xml:space="preserve"> Forrás: https://www.ksh.hu/docs/hun/modsz/ara_modsz.html</t>
    </r>
  </si>
  <si>
    <r>
      <rPr>
        <vertAlign val="superscript"/>
        <sz val="10"/>
        <rFont val="Arial CE"/>
        <charset val="238"/>
      </rPr>
      <t>c)</t>
    </r>
    <r>
      <rPr>
        <sz val="10"/>
        <rFont val="Arial CE"/>
        <charset val="238"/>
      </rPr>
      <t xml:space="preserve"> A KSH lakossági fogyasztói kosara esetében a gyógyszerek, gyógyáruk ebbe a csoportba tartoznának, de a táblázat alatti lábjegyzetben külön is megadják a gyógyszerek, gyógyáruk részarányát, így mi e nélkül, külön soron szerepeltetjük</t>
    </r>
  </si>
  <si>
    <t>Gyógyszerek, gyógyáruk, eü.-i szakmai anyagok</t>
  </si>
  <si>
    <t>Dologi kiadások részaránya 2023. (%)</t>
  </si>
  <si>
    <t>Dologi kiadások részaránya 2024. (%)</t>
  </si>
  <si>
    <t>03/02  Gyógyszer, gyógyáru</t>
  </si>
  <si>
    <t xml:space="preserve">Az egészségügyi árinformációs rendszer a számításokban mindig a negyedév középső hónapjának dologi kiadásait </t>
  </si>
  <si>
    <t>egy intézeten belül egy konkrét beszerzés árindexe:</t>
  </si>
  <si>
    <t>Rovattétel árindex</t>
  </si>
  <si>
    <t>egy költségvetési rovattétel alá tartozó termékek árindexe:</t>
  </si>
  <si>
    <t xml:space="preserve">Az árindexek számításához felhasznált adatok a vizsgált intézmények költségvetése rovattétel mélységben, az ágazat </t>
  </si>
  <si>
    <t xml:space="preserve">költségvetése rovattétel mélységben, valamint az egyes rovattételekhez rendelt súlyok, amelyek az ágazat egészének </t>
  </si>
  <si>
    <t>q1: tárgyidőszaki mennyiség</t>
  </si>
  <si>
    <t>p1: tárgyidőszaki egységár</t>
  </si>
  <si>
    <t>p0: bázis időszaki egységár</t>
  </si>
  <si>
    <t xml:space="preserve"> itp = p1/p0</t>
  </si>
  <si>
    <t>Irp = SUM (p1*q1) / SUM (p0*q1)</t>
  </si>
  <si>
    <t>gr = (p1*q1) / SUM (p1*q1)</t>
  </si>
  <si>
    <t>Árindexek, algoritmusok</t>
  </si>
  <si>
    <t>az ágazat egészének kiadási szerkezetét tükrözi rovattételek szerint:</t>
  </si>
  <si>
    <t>Súlyszámok</t>
  </si>
  <si>
    <t>Isp = SUM (gr*Irp) / SUM gr</t>
  </si>
  <si>
    <t>az egyes rovattétel árindexeket a kiadási szerkezetben elfoglalt súlyuk szerint veszi figyelembe:</t>
  </si>
  <si>
    <t>Magasabb aggregáltságú, vagy az ágazat egészére vonatkozó súlyozott árindex</t>
  </si>
  <si>
    <t>Módszertani leírás</t>
  </si>
  <si>
    <t>1. Egészségügyi ágazat árindex 2024. teljes év</t>
  </si>
  <si>
    <t>VARMEGYE</t>
  </si>
  <si>
    <t>SZ_VARMEGYEKOD</t>
  </si>
  <si>
    <t>1987. év</t>
  </si>
  <si>
    <t>1988. év</t>
  </si>
  <si>
    <t>1989. év</t>
  </si>
  <si>
    <t>1990. év</t>
  </si>
  <si>
    <t>1991. év</t>
  </si>
  <si>
    <t>1992. év</t>
  </si>
  <si>
    <t>1993. év</t>
  </si>
  <si>
    <t>1994. év</t>
  </si>
  <si>
    <t>1995. év</t>
  </si>
  <si>
    <t>1996. év</t>
  </si>
  <si>
    <t>1997. év</t>
  </si>
  <si>
    <t>1998. év</t>
  </si>
  <si>
    <t>1999. év</t>
  </si>
  <si>
    <t>2000. év</t>
  </si>
  <si>
    <t>2001. év</t>
  </si>
  <si>
    <t>2002. év</t>
  </si>
  <si>
    <t>2003. év</t>
  </si>
  <si>
    <t>2004. év</t>
  </si>
  <si>
    <t>2005. év</t>
  </si>
  <si>
    <t>2006. év</t>
  </si>
  <si>
    <t>2007. év</t>
  </si>
  <si>
    <t>2008. év</t>
  </si>
  <si>
    <t>2009. év</t>
  </si>
  <si>
    <t>2010. év</t>
  </si>
  <si>
    <t>2011. év</t>
  </si>
  <si>
    <t>2012. év</t>
  </si>
  <si>
    <t>2013. év</t>
  </si>
  <si>
    <t>2014. év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</si>
  <si>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</si>
  <si>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</si>
  <si>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</si>
  <si>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</si>
  <si>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</si>
  <si>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</si>
  <si>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</si>
  <si>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</si>
  <si>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</si>
  <si>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</si>
  <si>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Törzsből</t>
  </si>
  <si>
    <t>Átvétel űrlapról</t>
  </si>
  <si>
    <t>A program adja</t>
  </si>
  <si>
    <t>*:előzetes adat</t>
  </si>
  <si>
    <t>Kumulált árindex (%),               2000. év = 100 %</t>
  </si>
  <si>
    <r>
      <t>Tételes árindex</t>
    </r>
    <r>
      <rPr>
        <sz val="12"/>
        <rFont val="Times New Roman"/>
        <family val="1"/>
        <charset val="238"/>
      </rPr>
      <t xml:space="preserve"> </t>
    </r>
  </si>
  <si>
    <t>POSTA</t>
  </si>
  <si>
    <t>INFOSZOLGDIJ</t>
  </si>
  <si>
    <t>Informatikai kommunikációs szolgáltatások igénybevétele</t>
  </si>
  <si>
    <t>Postai szolgáltatások dfíja</t>
  </si>
  <si>
    <t>Irodaszer, nyomtatvány beszerzése</t>
  </si>
  <si>
    <t>Hajtó- és kenőanyagok beszerzése</t>
  </si>
  <si>
    <t>Kisértékű tárgyi eszköz, szellemi termékek beszerzése</t>
  </si>
  <si>
    <t>Távközlési díjak, egyéb kommunikációs szolgáltatások díja</t>
  </si>
  <si>
    <t>Távhő- és melegvíz-szolgáltatás díja</t>
  </si>
  <si>
    <t xml:space="preserve">   EGYÉB DOLOGI KIADÁSOK</t>
  </si>
  <si>
    <t>Egyéb üzemeltetési, fenntartási szolgáltatási kiadások</t>
  </si>
  <si>
    <t>Vásárolt egészségügyi közszolgáltatások</t>
  </si>
  <si>
    <t xml:space="preserve">      DOLOGI KIADÁSOK ÖSSZESEN</t>
  </si>
  <si>
    <t xml:space="preserve">   KÉSZLETBESZERZÉS ÖSSZESEN</t>
  </si>
  <si>
    <t xml:space="preserve">   KOMMUNIKÁCIÓS SZOLGÁLTATÁSOK</t>
  </si>
  <si>
    <t xml:space="preserve">   SZOLGÁLTATÁSI KIADÁSOK</t>
  </si>
  <si>
    <t xml:space="preserve">      Általános forgalmi adó összesen</t>
  </si>
  <si>
    <t>=15+16+17</t>
  </si>
  <si>
    <t>=19+…+40</t>
  </si>
  <si>
    <t>=1+...+41</t>
  </si>
  <si>
    <t>Az adatszolgháltató székhelyének vármegyekódja</t>
  </si>
  <si>
    <t>14 - Kmr aktív kórház (az irányítók kivételével)</t>
  </si>
  <si>
    <t>13 - Irányító kórház</t>
  </si>
  <si>
    <t>Békés Vármegyei Központi Kórház</t>
  </si>
  <si>
    <t>A kiadások tárgyéve</t>
  </si>
  <si>
    <r>
      <rPr>
        <vertAlign val="superscript"/>
        <sz val="10"/>
        <rFont val="Arial CE"/>
        <charset val="238"/>
      </rPr>
      <t>b)</t>
    </r>
    <r>
      <rPr>
        <sz val="10"/>
        <rFont val="Arial CE"/>
        <charset val="238"/>
      </rPr>
      <t xml:space="preserve"> A dologi kiadás fogalma a vásárolt termékekre és szolgáltatásokra vonatkozik; nem tartalmazza a munkabéreket, valaamint a beruházási és felújítási kiadásokat.</t>
    </r>
  </si>
  <si>
    <t>4.1 Beszerzési adatokhoz intézet azonosító rekord leírása</t>
  </si>
  <si>
    <t>4.2 Beszerzési adatok rekord leírása</t>
  </si>
  <si>
    <t>4.3 Dologi kiadásokhoz intézet azonosító rekord leírása</t>
  </si>
  <si>
    <t>4.4 Dologi kiadások rekord leírása</t>
  </si>
  <si>
    <t xml:space="preserve">Árinformáció az egészségügyi intézmények 2024. évi beszerzéseiről </t>
  </si>
  <si>
    <t>az Országos Statisztikai Adatfelvételi Program kötelező adatszolgáltatásairól szóló 388/2017. (XII.13.) Korm. Rendelet szerint</t>
  </si>
  <si>
    <t>A lakosági fogyasztói kosár és az egészségügyi dologi kiadási kosár összetétele 2024.</t>
  </si>
  <si>
    <t xml:space="preserve">1.1 Kiadási kosarak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</si>
</sst>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6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12"/>
      <name val="Arial CE"/>
      <family val="2"/>
      <charset val="238"/>
    </font>
    <font>
      <sz val="10"/>
      <color indexed="12"/>
      <name val="Arial CE"/>
      <charset val="238"/>
    </font>
    <font>
      <sz val="10"/>
      <color indexed="12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name val="Arial"/>
      <family val="2"/>
    </font>
    <font>
      <b/>
      <sz val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0"/>
      <color indexed="8"/>
      <name val="Arial CE"/>
      <charset val="238"/>
    </font>
    <font>
      <b/>
      <sz val="12"/>
      <name val="Times New Roman"/>
      <family val="1"/>
    </font>
    <font>
      <b/>
      <sz val="10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</font>
    <font>
      <sz val="9"/>
      <name val="Arial CE"/>
      <charset val="238"/>
    </font>
    <font>
      <sz val="9"/>
      <color indexed="8"/>
      <name val="Arial CE"/>
      <family val="2"/>
      <charset val="238"/>
    </font>
    <font>
      <b/>
      <sz val="9"/>
      <color indexed="12"/>
      <name val="Arial CE"/>
      <family val="2"/>
      <charset val="238"/>
    </font>
    <font>
      <sz val="9"/>
      <color indexed="12"/>
      <name val="Arial CE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color rgb="FFFF0000"/>
      <name val="Arial CE"/>
      <charset val="238"/>
    </font>
    <font>
      <b/>
      <sz val="10"/>
      <color rgb="FF0000FF"/>
      <name val="Arial CE"/>
      <family val="2"/>
      <charset val="238"/>
    </font>
    <font>
      <sz val="10"/>
      <color rgb="FF0000FF"/>
      <name val="Arial CE"/>
      <charset val="238"/>
    </font>
    <font>
      <b/>
      <sz val="10"/>
      <color rgb="FF0000FF"/>
      <name val="Arial CE"/>
      <charset val="238"/>
    </font>
    <font>
      <vertAlign val="superscript"/>
      <sz val="10"/>
      <name val="Arial CE"/>
      <charset val="238"/>
    </font>
    <font>
      <b/>
      <u/>
      <sz val="10"/>
      <name val="Arial CE"/>
      <charset val="238"/>
    </font>
    <font>
      <u/>
      <sz val="10"/>
      <name val="Arial CE"/>
      <charset val="238"/>
    </font>
    <font>
      <b/>
      <sz val="11"/>
      <color rgb="FF0000FF"/>
      <name val="Calibri"/>
      <family val="2"/>
      <charset val="238"/>
    </font>
    <font>
      <b/>
      <sz val="10"/>
      <color rgb="FF0000FF"/>
      <name val="Arial"/>
      <family val="2"/>
    </font>
    <font>
      <sz val="10"/>
      <color theme="1"/>
      <name val="Arial CE"/>
      <charset val="238"/>
    </font>
    <font>
      <sz val="9"/>
      <color rgb="FF000000"/>
      <name val="Arial CE"/>
      <family val="2"/>
      <charset val="238"/>
    </font>
    <font>
      <b/>
      <sz val="9"/>
      <color rgb="FF0000FF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Arial CE"/>
      <charset val="238"/>
    </font>
    <font>
      <u/>
      <sz val="10"/>
      <color rgb="FF0563C1"/>
      <name val="Arial CE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  <font>
      <b/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6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46" fillId="0" borderId="0"/>
    <xf numFmtId="0" fontId="5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8" fillId="0" borderId="0" xfId="0" applyFont="1"/>
    <xf numFmtId="0" fontId="13" fillId="0" borderId="3" xfId="6" applyFont="1" applyBorder="1" applyAlignment="1">
      <alignment horizontal="center" vertical="center"/>
    </xf>
    <xf numFmtId="0" fontId="13" fillId="0" borderId="3" xfId="6" applyFont="1" applyBorder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" fillId="0" borderId="0" xfId="6" applyAlignment="1">
      <alignment vertical="top"/>
    </xf>
    <xf numFmtId="0" fontId="2" fillId="0" borderId="0" xfId="6" applyFont="1" applyAlignment="1">
      <alignment horizontal="center" vertical="center" wrapText="1"/>
    </xf>
    <xf numFmtId="0" fontId="2" fillId="0" borderId="0" xfId="6" applyFont="1" applyAlignment="1">
      <alignment horizontal="left" vertical="center"/>
    </xf>
    <xf numFmtId="0" fontId="2" fillId="0" borderId="3" xfId="6" applyFont="1" applyBorder="1" applyAlignment="1">
      <alignment horizontal="center" vertical="center"/>
    </xf>
    <xf numFmtId="0" fontId="2" fillId="0" borderId="3" xfId="6" applyFont="1" applyBorder="1" applyAlignment="1">
      <alignment horizontal="left" vertical="center" wrapText="1"/>
    </xf>
    <xf numFmtId="0" fontId="11" fillId="0" borderId="0" xfId="6" applyFont="1" applyAlignment="1">
      <alignment vertical="top"/>
    </xf>
    <xf numFmtId="0" fontId="15" fillId="0" borderId="0" xfId="1" applyAlignment="1" applyProtection="1"/>
    <xf numFmtId="0" fontId="11" fillId="0" borderId="0" xfId="0" applyFont="1"/>
    <xf numFmtId="0" fontId="1" fillId="0" borderId="0" xfId="6" applyAlignment="1">
      <alignment horizontal="left" vertical="center"/>
    </xf>
    <xf numFmtId="0" fontId="1" fillId="0" borderId="0" xfId="6" applyAlignment="1">
      <alignment vertical="center"/>
    </xf>
    <xf numFmtId="0" fontId="2" fillId="0" borderId="3" xfId="3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4" fillId="2" borderId="0" xfId="0" applyFont="1" applyFill="1" applyAlignment="1">
      <alignment horizontal="center" vertical="center"/>
    </xf>
    <xf numFmtId="2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164" fontId="10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14" fillId="0" borderId="0" xfId="0" applyFont="1"/>
    <xf numFmtId="2" fontId="8" fillId="0" borderId="0" xfId="0" applyNumberFormat="1" applyFont="1"/>
    <xf numFmtId="0" fontId="1" fillId="0" borderId="0" xfId="0" applyFont="1"/>
    <xf numFmtId="0" fontId="19" fillId="0" borderId="0" xfId="1" applyFont="1" applyAlignment="1" applyProtection="1"/>
    <xf numFmtId="0" fontId="23" fillId="0" borderId="2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23" fillId="0" borderId="0" xfId="0" applyFont="1"/>
    <xf numFmtId="2" fontId="11" fillId="0" borderId="0" xfId="0" applyNumberFormat="1" applyFont="1"/>
    <xf numFmtId="2" fontId="10" fillId="0" borderId="0" xfId="0" applyNumberFormat="1" applyFont="1"/>
    <xf numFmtId="0" fontId="8" fillId="0" borderId="0" xfId="0" applyFont="1" applyAlignment="1">
      <alignment vertical="top"/>
    </xf>
    <xf numFmtId="0" fontId="0" fillId="0" borderId="0" xfId="0" applyAlignment="1">
      <alignment wrapText="1"/>
    </xf>
    <xf numFmtId="0" fontId="24" fillId="0" borderId="2" xfId="5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8" fillId="0" borderId="0" xfId="0" applyFont="1"/>
    <xf numFmtId="2" fontId="29" fillId="0" borderId="0" xfId="0" applyNumberFormat="1" applyFont="1"/>
    <xf numFmtId="0" fontId="30" fillId="0" borderId="0" xfId="0" applyFont="1"/>
    <xf numFmtId="2" fontId="31" fillId="0" borderId="0" xfId="0" applyNumberFormat="1" applyFont="1"/>
    <xf numFmtId="0" fontId="29" fillId="0" borderId="0" xfId="0" applyFont="1"/>
    <xf numFmtId="0" fontId="20" fillId="0" borderId="0" xfId="0" applyFont="1"/>
    <xf numFmtId="0" fontId="30" fillId="0" borderId="0" xfId="0" applyFont="1" applyAlignment="1">
      <alignment vertical="top"/>
    </xf>
    <xf numFmtId="2" fontId="30" fillId="0" borderId="0" xfId="0" applyNumberFormat="1" applyFont="1"/>
    <xf numFmtId="0" fontId="33" fillId="0" borderId="0" xfId="0" applyFont="1"/>
    <xf numFmtId="165" fontId="0" fillId="0" borderId="0" xfId="7" applyNumberFormat="1" applyFont="1"/>
    <xf numFmtId="0" fontId="15" fillId="0" borderId="0" xfId="1" applyBorder="1" applyAlignment="1" applyProtection="1"/>
    <xf numFmtId="0" fontId="0" fillId="0" borderId="0" xfId="0" applyAlignment="1">
      <alignment horizontal="center"/>
    </xf>
    <xf numFmtId="0" fontId="11" fillId="0" borderId="0" xfId="3" applyFont="1" applyAlignment="1">
      <alignment horizontal="center" vertical="top"/>
    </xf>
    <xf numFmtId="0" fontId="1" fillId="0" borderId="0" xfId="3" applyAlignment="1">
      <alignment horizontal="center" vertical="top"/>
    </xf>
    <xf numFmtId="0" fontId="1" fillId="0" borderId="0" xfId="3" applyAlignment="1">
      <alignment vertical="top"/>
    </xf>
    <xf numFmtId="0" fontId="11" fillId="0" borderId="0" xfId="3" applyFont="1" applyAlignment="1">
      <alignment vertical="top"/>
    </xf>
    <xf numFmtId="0" fontId="3" fillId="0" borderId="0" xfId="6" applyFont="1" applyAlignment="1">
      <alignment horizontal="left" vertical="center"/>
    </xf>
    <xf numFmtId="16" fontId="15" fillId="0" borderId="0" xfId="1" applyNumberFormat="1" applyAlignment="1" applyProtection="1"/>
    <xf numFmtId="0" fontId="39" fillId="0" borderId="0" xfId="0" applyFont="1"/>
    <xf numFmtId="0" fontId="40" fillId="0" borderId="0" xfId="1" applyFont="1" applyAlignment="1" applyProtection="1"/>
    <xf numFmtId="164" fontId="1" fillId="0" borderId="0" xfId="0" applyNumberFormat="1" applyFont="1"/>
    <xf numFmtId="165" fontId="1" fillId="0" borderId="0" xfId="7" applyNumberFormat="1" applyFont="1"/>
    <xf numFmtId="0" fontId="37" fillId="0" borderId="0" xfId="0" applyFont="1"/>
    <xf numFmtId="166" fontId="0" fillId="0" borderId="0" xfId="0" applyNumberFormat="1"/>
    <xf numFmtId="0" fontId="15" fillId="0" borderId="0" xfId="1" applyAlignment="1" applyProtection="1"/>
    <xf numFmtId="2" fontId="44" fillId="0" borderId="0" xfId="0" applyNumberFormat="1" applyFont="1"/>
    <xf numFmtId="2" fontId="45" fillId="0" borderId="0" xfId="0" applyNumberFormat="1" applyFont="1"/>
    <xf numFmtId="0" fontId="0" fillId="0" borderId="4" xfId="0" applyBorder="1"/>
    <xf numFmtId="49" fontId="34" fillId="0" borderId="0" xfId="0" applyNumberFormat="1" applyFont="1" applyFill="1" applyBorder="1"/>
    <xf numFmtId="164" fontId="34" fillId="0" borderId="0" xfId="0" applyNumberFormat="1" applyFont="1" applyFill="1" applyBorder="1"/>
    <xf numFmtId="49" fontId="36" fillId="0" borderId="0" xfId="0" applyNumberFormat="1" applyFont="1" applyFill="1" applyBorder="1"/>
    <xf numFmtId="164" fontId="0" fillId="0" borderId="0" xfId="0" applyNumberFormat="1" applyFont="1" applyFill="1" applyBorder="1"/>
    <xf numFmtId="164" fontId="36" fillId="0" borderId="0" xfId="0" applyNumberFormat="1" applyFont="1" applyFill="1" applyBorder="1"/>
    <xf numFmtId="0" fontId="0" fillId="0" borderId="0" xfId="0" applyFont="1"/>
    <xf numFmtId="164" fontId="0" fillId="0" borderId="4" xfId="0" applyNumberForma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48" fillId="0" borderId="0" xfId="0" applyFont="1"/>
    <xf numFmtId="49" fontId="0" fillId="0" borderId="0" xfId="0" applyNumberFormat="1" applyFont="1" applyFill="1" applyBorder="1"/>
    <xf numFmtId="0" fontId="5" fillId="0" borderId="5" xfId="4" applyFont="1" applyFill="1" applyBorder="1" applyProtection="1"/>
    <xf numFmtId="49" fontId="5" fillId="0" borderId="0" xfId="4" applyNumberFormat="1" applyFont="1" applyFill="1" applyBorder="1" applyProtection="1"/>
    <xf numFmtId="0" fontId="5" fillId="0" borderId="0" xfId="4" applyFont="1" applyFill="1" applyBorder="1" applyProtection="1"/>
    <xf numFmtId="0" fontId="17" fillId="0" borderId="0" xfId="0" applyFont="1" applyFill="1"/>
    <xf numFmtId="0" fontId="7" fillId="0" borderId="5" xfId="4" applyFont="1" applyFill="1" applyBorder="1" applyProtection="1"/>
    <xf numFmtId="0" fontId="4" fillId="0" borderId="0" xfId="4" applyFont="1" applyFill="1" applyBorder="1" applyProtection="1"/>
    <xf numFmtId="49" fontId="5" fillId="0" borderId="0" xfId="0" applyNumberFormat="1" applyFont="1" applyFill="1" applyAlignment="1"/>
    <xf numFmtId="0" fontId="4" fillId="0" borderId="5" xfId="4" applyFont="1" applyFill="1" applyBorder="1" applyProtection="1"/>
    <xf numFmtId="49" fontId="4" fillId="0" borderId="0" xfId="4" applyNumberFormat="1" applyFont="1" applyFill="1" applyBorder="1" applyProtection="1"/>
    <xf numFmtId="0" fontId="5" fillId="0" borderId="0" xfId="4" applyFont="1" applyFill="1"/>
    <xf numFmtId="0" fontId="16" fillId="0" borderId="0" xfId="0" applyFont="1" applyFill="1"/>
    <xf numFmtId="0" fontId="5" fillId="0" borderId="1" xfId="10" applyFont="1" applyFill="1" applyBorder="1" applyAlignment="1">
      <alignment horizontal="left"/>
    </xf>
    <xf numFmtId="0" fontId="47" fillId="0" borderId="1" xfId="8" applyFont="1" applyBorder="1"/>
    <xf numFmtId="1" fontId="0" fillId="0" borderId="0" xfId="0" applyNumberFormat="1" applyAlignment="1">
      <alignment horizontal="center" vertical="center"/>
    </xf>
    <xf numFmtId="1" fontId="47" fillId="0" borderId="1" xfId="8" applyNumberFormat="1" applyFont="1" applyBorder="1" applyAlignment="1">
      <alignment horizontal="center" vertical="center"/>
    </xf>
    <xf numFmtId="1" fontId="49" fillId="0" borderId="1" xfId="8" applyNumberFormat="1" applyFont="1" applyBorder="1" applyAlignment="1">
      <alignment horizontal="center" vertical="center"/>
    </xf>
    <xf numFmtId="0" fontId="0" fillId="0" borderId="1" xfId="8" applyFont="1" applyBorder="1" applyAlignment="1">
      <alignment horizontal="center"/>
    </xf>
    <xf numFmtId="0" fontId="47" fillId="0" borderId="1" xfId="8" applyFont="1" applyBorder="1" applyAlignment="1">
      <alignment horizontal="center"/>
    </xf>
    <xf numFmtId="0" fontId="15" fillId="0" borderId="0" xfId="1" applyAlignment="1" applyProtection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1" applyAlignment="1" applyProtection="1"/>
    <xf numFmtId="0" fontId="15" fillId="0" borderId="0" xfId="1" applyAlignment="1" applyProtection="1"/>
    <xf numFmtId="0" fontId="48" fillId="0" borderId="1" xfId="0" applyFont="1" applyBorder="1"/>
    <xf numFmtId="0" fontId="47" fillId="0" borderId="0" xfId="8" applyFont="1" applyBorder="1"/>
    <xf numFmtId="2" fontId="44" fillId="0" borderId="0" xfId="0" applyNumberFormat="1" applyFont="1" applyFill="1" applyBorder="1"/>
    <xf numFmtId="0" fontId="50" fillId="0" borderId="0" xfId="0" applyFont="1"/>
    <xf numFmtId="2" fontId="45" fillId="0" borderId="0" xfId="0" applyNumberFormat="1" applyFont="1" applyFill="1" applyBorder="1"/>
    <xf numFmtId="0" fontId="51" fillId="0" borderId="0" xfId="0" applyFont="1"/>
    <xf numFmtId="0" fontId="50" fillId="0" borderId="0" xfId="0" applyFont="1" applyAlignment="1">
      <alignment vertical="top"/>
    </xf>
    <xf numFmtId="2" fontId="29" fillId="0" borderId="0" xfId="0" applyNumberFormat="1" applyFont="1" applyFill="1"/>
    <xf numFmtId="2" fontId="45" fillId="0" borderId="0" xfId="0" applyNumberFormat="1" applyFont="1" applyFill="1"/>
    <xf numFmtId="2" fontId="30" fillId="0" borderId="0" xfId="0" applyNumberFormat="1" applyFont="1" applyFill="1"/>
    <xf numFmtId="0" fontId="15" fillId="0" borderId="0" xfId="1" applyAlignment="1" applyProtection="1"/>
    <xf numFmtId="0" fontId="34" fillId="0" borderId="0" xfId="0" applyFont="1"/>
    <xf numFmtId="0" fontId="53" fillId="0" borderId="0" xfId="1" applyFont="1" applyFill="1" applyBorder="1" applyAlignment="1" applyProtection="1">
      <alignment wrapText="1"/>
    </xf>
    <xf numFmtId="164" fontId="0" fillId="0" borderId="0" xfId="0" applyNumberFormat="1" applyBorder="1"/>
    <xf numFmtId="49" fontId="0" fillId="0" borderId="4" xfId="0" applyNumberFormat="1" applyBorder="1"/>
    <xf numFmtId="164" fontId="0" fillId="0" borderId="4" xfId="0" applyNumberFormat="1" applyBorder="1"/>
    <xf numFmtId="164" fontId="3" fillId="0" borderId="4" xfId="0" applyNumberFormat="1" applyFont="1" applyBorder="1"/>
    <xf numFmtId="49" fontId="6" fillId="0" borderId="4" xfId="0" applyNumberFormat="1" applyFont="1" applyBorder="1"/>
    <xf numFmtId="164" fontId="6" fillId="0" borderId="4" xfId="0" applyNumberFormat="1" applyFont="1" applyBorder="1"/>
    <xf numFmtId="164" fontId="2" fillId="0" borderId="4" xfId="0" applyNumberFormat="1" applyFont="1" applyBorder="1"/>
    <xf numFmtId="49" fontId="0" fillId="0" borderId="4" xfId="0" applyNumberFormat="1" applyFont="1" applyBorder="1"/>
    <xf numFmtId="164" fontId="0" fillId="0" borderId="4" xfId="0" applyNumberFormat="1" applyFont="1" applyBorder="1"/>
    <xf numFmtId="164" fontId="0" fillId="0" borderId="4" xfId="0" applyNumberFormat="1" applyFont="1" applyFill="1" applyBorder="1"/>
    <xf numFmtId="164" fontId="9" fillId="0" borderId="4" xfId="0" applyNumberFormat="1" applyFont="1" applyBorder="1"/>
    <xf numFmtId="164" fontId="36" fillId="0" borderId="4" xfId="0" applyNumberFormat="1" applyFont="1" applyBorder="1"/>
    <xf numFmtId="0" fontId="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/>
    <xf numFmtId="49" fontId="3" fillId="0" borderId="4" xfId="0" applyNumberFormat="1" applyFont="1" applyBorder="1"/>
    <xf numFmtId="164" fontId="1" fillId="0" borderId="4" xfId="0" applyNumberFormat="1" applyFont="1" applyBorder="1"/>
    <xf numFmtId="49" fontId="17" fillId="0" borderId="4" xfId="0" applyNumberFormat="1" applyFont="1" applyBorder="1"/>
    <xf numFmtId="164" fontId="32" fillId="0" borderId="4" xfId="0" applyNumberFormat="1" applyFont="1" applyBorder="1"/>
    <xf numFmtId="49" fontId="43" fillId="0" borderId="4" xfId="0" applyNumberFormat="1" applyFont="1" applyBorder="1"/>
    <xf numFmtId="164" fontId="43" fillId="0" borderId="4" xfId="0" applyNumberFormat="1" applyFont="1" applyBorder="1"/>
    <xf numFmtId="49" fontId="52" fillId="0" borderId="4" xfId="0" applyNumberFormat="1" applyFont="1" applyFill="1" applyBorder="1"/>
    <xf numFmtId="164" fontId="52" fillId="0" borderId="4" xfId="0" applyNumberFormat="1" applyFont="1" applyFill="1" applyBorder="1"/>
    <xf numFmtId="164" fontId="36" fillId="0" borderId="4" xfId="0" applyNumberFormat="1" applyFont="1" applyFill="1" applyBorder="1"/>
    <xf numFmtId="164" fontId="11" fillId="0" borderId="4" xfId="0" applyNumberFormat="1" applyFont="1" applyBorder="1"/>
    <xf numFmtId="164" fontId="17" fillId="0" borderId="4" xfId="0" applyNumberFormat="1" applyFont="1" applyBorder="1"/>
    <xf numFmtId="164" fontId="1" fillId="0" borderId="4" xfId="0" applyNumberFormat="1" applyFont="1" applyFill="1" applyBorder="1"/>
    <xf numFmtId="0" fontId="1" fillId="0" borderId="4" xfId="0" applyFont="1" applyBorder="1"/>
    <xf numFmtId="0" fontId="17" fillId="0" borderId="4" xfId="0" applyFont="1" applyBorder="1"/>
    <xf numFmtId="49" fontId="0" fillId="0" borderId="4" xfId="0" applyNumberFormat="1" applyFont="1" applyFill="1" applyBorder="1"/>
    <xf numFmtId="164" fontId="14" fillId="0" borderId="4" xfId="0" applyNumberFormat="1" applyFont="1" applyBorder="1"/>
    <xf numFmtId="0" fontId="19" fillId="0" borderId="4" xfId="0" applyFont="1" applyBorder="1"/>
    <xf numFmtId="49" fontId="11" fillId="0" borderId="4" xfId="0" applyNumberFormat="1" applyFont="1" applyBorder="1"/>
    <xf numFmtId="164" fontId="0" fillId="0" borderId="4" xfId="0" applyNumberFormat="1" applyBorder="1" applyAlignment="1">
      <alignment wrapText="1"/>
    </xf>
    <xf numFmtId="164" fontId="17" fillId="0" borderId="4" xfId="0" applyNumberFormat="1" applyFont="1" applyBorder="1" applyAlignment="1">
      <alignment wrapText="1"/>
    </xf>
    <xf numFmtId="164" fontId="19" fillId="0" borderId="4" xfId="0" applyNumberFormat="1" applyFont="1" applyBorder="1"/>
    <xf numFmtId="49" fontId="19" fillId="0" borderId="4" xfId="0" applyNumberFormat="1" applyFont="1" applyBorder="1"/>
    <xf numFmtId="0" fontId="0" fillId="0" borderId="0" xfId="0" applyBorder="1"/>
    <xf numFmtId="164" fontId="37" fillId="0" borderId="0" xfId="0" applyNumberFormat="1" applyFont="1" applyBorder="1"/>
    <xf numFmtId="164" fontId="1" fillId="0" borderId="0" xfId="0" applyNumberFormat="1" applyFont="1" applyBorder="1"/>
    <xf numFmtId="0" fontId="12" fillId="0" borderId="4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44" fillId="0" borderId="4" xfId="0" applyNumberFormat="1" applyFont="1" applyBorder="1"/>
    <xf numFmtId="2" fontId="29" fillId="0" borderId="4" xfId="0" applyNumberFormat="1" applyFont="1" applyFill="1" applyBorder="1"/>
    <xf numFmtId="0" fontId="41" fillId="0" borderId="4" xfId="0" applyFont="1" applyBorder="1"/>
    <xf numFmtId="0" fontId="35" fillId="0" borderId="4" xfId="0" applyFont="1" applyBorder="1"/>
    <xf numFmtId="2" fontId="35" fillId="0" borderId="4" xfId="0" applyNumberFormat="1" applyFont="1" applyBorder="1"/>
    <xf numFmtId="2" fontId="37" fillId="0" borderId="4" xfId="0" applyNumberFormat="1" applyFont="1" applyBorder="1"/>
    <xf numFmtId="2" fontId="45" fillId="0" borderId="4" xfId="0" applyNumberFormat="1" applyFont="1" applyBorder="1"/>
    <xf numFmtId="2" fontId="45" fillId="0" borderId="4" xfId="0" applyNumberFormat="1" applyFont="1" applyFill="1" applyBorder="1"/>
    <xf numFmtId="164" fontId="35" fillId="0" borderId="4" xfId="0" applyNumberFormat="1" applyFont="1" applyBorder="1"/>
    <xf numFmtId="164" fontId="37" fillId="0" borderId="4" xfId="0" applyNumberFormat="1" applyFont="1" applyBorder="1"/>
    <xf numFmtId="164" fontId="37" fillId="0" borderId="4" xfId="0" applyNumberFormat="1" applyFont="1" applyFill="1" applyBorder="1"/>
    <xf numFmtId="2" fontId="3" fillId="0" borderId="4" xfId="0" applyNumberFormat="1" applyFont="1" applyBorder="1"/>
    <xf numFmtId="2" fontId="1" fillId="0" borderId="4" xfId="0" applyNumberFormat="1" applyFont="1" applyBorder="1"/>
    <xf numFmtId="164" fontId="21" fillId="0" borderId="4" xfId="0" applyNumberFormat="1" applyFont="1" applyBorder="1"/>
    <xf numFmtId="2" fontId="30" fillId="0" borderId="4" xfId="0" applyNumberFormat="1" applyFont="1" applyBorder="1"/>
    <xf numFmtId="2" fontId="30" fillId="0" borderId="4" xfId="0" applyNumberFormat="1" applyFont="1" applyFill="1" applyBorder="1"/>
    <xf numFmtId="0" fontId="3" fillId="0" borderId="4" xfId="0" applyFont="1" applyBorder="1"/>
    <xf numFmtId="0" fontId="42" fillId="0" borderId="4" xfId="5" applyFont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vertical="center"/>
    </xf>
    <xf numFmtId="0" fontId="34" fillId="0" borderId="0" xfId="0" applyFont="1" applyFill="1"/>
    <xf numFmtId="0" fontId="54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164" fontId="19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0" xfId="6" applyFont="1" applyFill="1" applyAlignment="1">
      <alignment horizontal="left" vertical="center"/>
    </xf>
    <xf numFmtId="0" fontId="2" fillId="0" borderId="3" xfId="3" applyFont="1" applyFill="1" applyBorder="1" applyAlignment="1">
      <alignment horizontal="left" vertical="center" wrapText="1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1" fillId="0" borderId="0" xfId="0" applyFont="1" applyFill="1"/>
    <xf numFmtId="0" fontId="3" fillId="0" borderId="0" xfId="3" applyFont="1" applyFill="1" applyAlignment="1">
      <alignment vertical="top" wrapText="1"/>
    </xf>
    <xf numFmtId="0" fontId="13" fillId="0" borderId="0" xfId="3" applyFont="1" applyFill="1" applyAlignment="1">
      <alignment horizontal="center" vertical="center"/>
    </xf>
    <xf numFmtId="0" fontId="1" fillId="0" borderId="0" xfId="6" applyFill="1" applyAlignment="1">
      <alignment vertical="center"/>
    </xf>
    <xf numFmtId="0" fontId="13" fillId="0" borderId="0" xfId="6" applyFont="1" applyAlignment="1">
      <alignment horizontal="center" vertical="center" wrapText="1"/>
    </xf>
    <xf numFmtId="0" fontId="13" fillId="0" borderId="3" xfId="6" applyFont="1" applyBorder="1" applyAlignment="1">
      <alignment horizontal="center" vertical="center"/>
    </xf>
    <xf numFmtId="0" fontId="56" fillId="0" borderId="0" xfId="0" applyFont="1" applyFill="1" applyAlignment="1">
      <alignment vertical="center"/>
    </xf>
    <xf numFmtId="0" fontId="56" fillId="0" borderId="0" xfId="0" applyFont="1" applyFill="1"/>
    <xf numFmtId="0" fontId="54" fillId="0" borderId="0" xfId="0" applyFont="1" applyFill="1"/>
    <xf numFmtId="0" fontId="15" fillId="0" borderId="0" xfId="1" applyFill="1" applyAlignment="1" applyProtection="1">
      <alignment vertical="center"/>
    </xf>
    <xf numFmtId="0" fontId="15" fillId="0" borderId="0" xfId="1" applyBorder="1" applyAlignment="1" applyProtection="1">
      <alignment vertical="center"/>
    </xf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3" applyAlignment="1">
      <alignment horizontal="center" vertical="center"/>
    </xf>
    <xf numFmtId="0" fontId="11" fillId="0" borderId="0" xfId="6" applyFont="1" applyAlignment="1">
      <alignment vertical="center"/>
    </xf>
    <xf numFmtId="0" fontId="1" fillId="0" borderId="0" xfId="3" applyFill="1" applyAlignment="1">
      <alignment vertical="center"/>
    </xf>
    <xf numFmtId="0" fontId="1" fillId="0" borderId="0" xfId="3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3" xfId="6" applyFont="1" applyBorder="1" applyAlignment="1">
      <alignment vertical="center"/>
    </xf>
    <xf numFmtId="0" fontId="57" fillId="0" borderId="0" xfId="0" applyFont="1" applyFill="1"/>
    <xf numFmtId="0" fontId="58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1" applyAlignment="1" applyProtection="1"/>
    <xf numFmtId="0" fontId="59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0" fillId="0" borderId="4" xfId="0" applyBorder="1"/>
    <xf numFmtId="164" fontId="2" fillId="0" borderId="4" xfId="0" applyNumberFormat="1" applyFont="1" applyBorder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2" fillId="0" borderId="3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3" xfId="6" applyFont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3" fillId="0" borderId="3" xfId="6" applyFont="1" applyBorder="1" applyAlignment="1">
      <alignment horizontal="center" vertical="center"/>
    </xf>
  </cellXfs>
  <cellStyles count="11">
    <cellStyle name="Hivatkozás" xfId="1" builtinId="8"/>
    <cellStyle name="Normál" xfId="0" builtinId="0"/>
    <cellStyle name="Normál 4" xfId="9" xr:uid="{00000000-0005-0000-0000-000002000000}"/>
    <cellStyle name="Normál_Dologi-kapcsolatok" xfId="8" xr:uid="{00000000-0005-0000-0000-000003000000}"/>
    <cellStyle name="Normál_ftp-1" xfId="10" xr:uid="{00000000-0005-0000-0000-000004000000}"/>
    <cellStyle name="Normál_intiphez" xfId="2" xr:uid="{00000000-0005-0000-0000-000005000000}"/>
    <cellStyle name="Normál_Mezok_ellenorzese_2006" xfId="3" xr:uid="{00000000-0005-0000-0000-000007000000}"/>
    <cellStyle name="Normál_Munka1" xfId="4" xr:uid="{00000000-0005-0000-0000-000008000000}"/>
    <cellStyle name="Normál_Munka2" xfId="5" xr:uid="{00000000-0005-0000-0000-00000B000000}"/>
    <cellStyle name="Normál_rekordkép" xfId="6" xr:uid="{00000000-0005-0000-0000-00000F000000}"/>
    <cellStyle name="Százalék" xfId="7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/>
              <a:t>Egészségügyi intézmények és lakossági árindex (%) 
az előző év = 100 %</a:t>
            </a:r>
          </a:p>
        </c:rich>
      </c:tx>
      <c:layout>
        <c:manualLayout>
          <c:xMode val="edge"/>
          <c:yMode val="edge"/>
          <c:x val="0.25219459600744926"/>
          <c:y val="1.6983991865881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016610468175458E-2"/>
          <c:y val="0.16392658431112928"/>
          <c:w val="0.86848469564080277"/>
          <c:h val="0.65668596434390258"/>
        </c:manualLayout>
      </c:layout>
      <c:lineChart>
        <c:grouping val="standard"/>
        <c:varyColors val="0"/>
        <c:ser>
          <c:idx val="0"/>
          <c:order val="0"/>
          <c:tx>
            <c:strRef>
              <c:f>árindidosorgraf!$B$13</c:f>
              <c:strCache>
                <c:ptCount val="1"/>
                <c:pt idx="0">
                  <c:v>Lakossági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árindidosorgraf!$A$14:$A$52</c:f>
              <c:strCache>
                <c:ptCount val="39"/>
                <c:pt idx="0">
                  <c:v>1987. év</c:v>
                </c:pt>
                <c:pt idx="1">
                  <c:v>1988. év</c:v>
                </c:pt>
                <c:pt idx="2">
                  <c:v>1989. év</c:v>
                </c:pt>
                <c:pt idx="3">
                  <c:v>1990. év</c:v>
                </c:pt>
                <c:pt idx="4">
                  <c:v>1991. év</c:v>
                </c:pt>
                <c:pt idx="5">
                  <c:v>1992. év</c:v>
                </c:pt>
                <c:pt idx="6">
                  <c:v>1993. év</c:v>
                </c:pt>
                <c:pt idx="7">
                  <c:v>1994. év</c:v>
                </c:pt>
                <c:pt idx="8">
                  <c:v>1995. év</c:v>
                </c:pt>
                <c:pt idx="9">
                  <c:v>1996. év</c:v>
                </c:pt>
                <c:pt idx="10">
                  <c:v>1997. év</c:v>
                </c:pt>
                <c:pt idx="11">
                  <c:v>1998. év</c:v>
                </c:pt>
                <c:pt idx="12">
                  <c:v>1999. év</c:v>
                </c:pt>
                <c:pt idx="13">
                  <c:v>2000. év</c:v>
                </c:pt>
                <c:pt idx="14">
                  <c:v>2001. év</c:v>
                </c:pt>
                <c:pt idx="15">
                  <c:v>2002. év</c:v>
                </c:pt>
                <c:pt idx="16">
                  <c:v>2003. év</c:v>
                </c:pt>
                <c:pt idx="17">
                  <c:v>2004. év</c:v>
                </c:pt>
                <c:pt idx="18">
                  <c:v>2005. év</c:v>
                </c:pt>
                <c:pt idx="19">
                  <c:v>2006. év</c:v>
                </c:pt>
                <c:pt idx="20">
                  <c:v>2007. év</c:v>
                </c:pt>
                <c:pt idx="21">
                  <c:v>2008. év</c:v>
                </c:pt>
                <c:pt idx="22">
                  <c:v>2009. év</c:v>
                </c:pt>
                <c:pt idx="23">
                  <c:v>2010. év</c:v>
                </c:pt>
                <c:pt idx="24">
                  <c:v>2011. év</c:v>
                </c:pt>
                <c:pt idx="25">
                  <c:v>2012. év</c:v>
                </c:pt>
                <c:pt idx="26">
                  <c:v>2013. év</c:v>
                </c:pt>
                <c:pt idx="27">
                  <c:v>2014. év</c:v>
                </c:pt>
                <c:pt idx="28">
                  <c:v>2015. év</c:v>
                </c:pt>
                <c:pt idx="29">
                  <c:v>2016. év</c:v>
                </c:pt>
                <c:pt idx="30">
                  <c:v>2017. év</c:v>
                </c:pt>
                <c:pt idx="31">
                  <c:v>2018. év</c:v>
                </c:pt>
                <c:pt idx="32">
                  <c:v>2019. év</c:v>
                </c:pt>
                <c:pt idx="33">
                  <c:v>2020. év</c:v>
                </c:pt>
                <c:pt idx="34">
                  <c:v>2021. év</c:v>
                </c:pt>
                <c:pt idx="35">
                  <c:v>2022. év</c:v>
                </c:pt>
                <c:pt idx="36">
                  <c:v>2023. év</c:v>
                </c:pt>
                <c:pt idx="37">
                  <c:v>2024. év</c:v>
                </c:pt>
                <c:pt idx="38">
                  <c:v>2025. I. félév*</c:v>
                </c:pt>
              </c:strCache>
            </c:strRef>
          </c:cat>
          <c:val>
            <c:numRef>
              <c:f>árindidosorgraf!$B$14:$B$52</c:f>
              <c:numCache>
                <c:formatCode>0.0</c:formatCode>
                <c:ptCount val="39"/>
                <c:pt idx="0">
                  <c:v>100</c:v>
                </c:pt>
                <c:pt idx="1">
                  <c:v>115.5</c:v>
                </c:pt>
                <c:pt idx="2">
                  <c:v>117</c:v>
                </c:pt>
                <c:pt idx="3">
                  <c:v>128.9</c:v>
                </c:pt>
                <c:pt idx="4">
                  <c:v>135</c:v>
                </c:pt>
                <c:pt idx="5">
                  <c:v>123</c:v>
                </c:pt>
                <c:pt idx="6">
                  <c:v>122.5</c:v>
                </c:pt>
                <c:pt idx="7">
                  <c:v>118.8</c:v>
                </c:pt>
                <c:pt idx="8">
                  <c:v>128.19999999999999</c:v>
                </c:pt>
                <c:pt idx="9">
                  <c:v>123.6</c:v>
                </c:pt>
                <c:pt idx="10">
                  <c:v>118.3</c:v>
                </c:pt>
                <c:pt idx="11">
                  <c:v>114.3</c:v>
                </c:pt>
                <c:pt idx="12">
                  <c:v>110</c:v>
                </c:pt>
                <c:pt idx="13">
                  <c:v>109.8</c:v>
                </c:pt>
                <c:pt idx="14">
                  <c:v>109.2</c:v>
                </c:pt>
                <c:pt idx="15">
                  <c:v>105.3</c:v>
                </c:pt>
                <c:pt idx="16">
                  <c:v>104.7</c:v>
                </c:pt>
                <c:pt idx="17">
                  <c:v>106.8</c:v>
                </c:pt>
                <c:pt idx="18">
                  <c:v>103.6</c:v>
                </c:pt>
                <c:pt idx="19">
                  <c:v>103.9</c:v>
                </c:pt>
                <c:pt idx="20">
                  <c:v>108</c:v>
                </c:pt>
                <c:pt idx="21">
                  <c:v>106.1</c:v>
                </c:pt>
                <c:pt idx="22">
                  <c:v>104.2</c:v>
                </c:pt>
                <c:pt idx="23">
                  <c:v>104.9</c:v>
                </c:pt>
                <c:pt idx="24">
                  <c:v>103.9</c:v>
                </c:pt>
                <c:pt idx="25">
                  <c:v>105.7</c:v>
                </c:pt>
                <c:pt idx="26">
                  <c:v>101.7</c:v>
                </c:pt>
                <c:pt idx="27">
                  <c:v>99.8</c:v>
                </c:pt>
                <c:pt idx="28">
                  <c:v>99.9</c:v>
                </c:pt>
                <c:pt idx="29">
                  <c:v>100.4</c:v>
                </c:pt>
                <c:pt idx="30">
                  <c:v>102.4</c:v>
                </c:pt>
                <c:pt idx="31">
                  <c:v>102.85000000000001</c:v>
                </c:pt>
                <c:pt idx="32">
                  <c:v>103.35000000000001</c:v>
                </c:pt>
                <c:pt idx="33">
                  <c:v>103.3</c:v>
                </c:pt>
                <c:pt idx="34">
                  <c:v>105.1</c:v>
                </c:pt>
                <c:pt idx="35">
                  <c:v>114.5</c:v>
                </c:pt>
                <c:pt idx="36">
                  <c:v>117.61666666666666</c:v>
                </c:pt>
                <c:pt idx="37">
                  <c:v>103.70833333333333</c:v>
                </c:pt>
                <c:pt idx="38">
                  <c:v>104.83333333333333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C-42E8-AE81-CFEEE48C7E75}"/>
            </c:ext>
          </c:extLst>
        </c:ser>
        <c:ser>
          <c:idx val="1"/>
          <c:order val="1"/>
          <c:tx>
            <c:strRef>
              <c:f>árindidosorgraf!$C$13</c:f>
              <c:strCache>
                <c:ptCount val="1"/>
                <c:pt idx="0">
                  <c:v>Egészségügyi intézmények</c:v>
                </c:pt>
              </c:strCache>
            </c:strRef>
          </c:tx>
          <c:spPr>
            <a:ln w="19050">
              <a:solidFill>
                <a:srgbClr val="96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6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árindidosorgraf!$A$14:$A$52</c:f>
              <c:strCache>
                <c:ptCount val="39"/>
                <c:pt idx="0">
                  <c:v>1987. év</c:v>
                </c:pt>
                <c:pt idx="1">
                  <c:v>1988. év</c:v>
                </c:pt>
                <c:pt idx="2">
                  <c:v>1989. év</c:v>
                </c:pt>
                <c:pt idx="3">
                  <c:v>1990. év</c:v>
                </c:pt>
                <c:pt idx="4">
                  <c:v>1991. év</c:v>
                </c:pt>
                <c:pt idx="5">
                  <c:v>1992. év</c:v>
                </c:pt>
                <c:pt idx="6">
                  <c:v>1993. év</c:v>
                </c:pt>
                <c:pt idx="7">
                  <c:v>1994. év</c:v>
                </c:pt>
                <c:pt idx="8">
                  <c:v>1995. év</c:v>
                </c:pt>
                <c:pt idx="9">
                  <c:v>1996. év</c:v>
                </c:pt>
                <c:pt idx="10">
                  <c:v>1997. év</c:v>
                </c:pt>
                <c:pt idx="11">
                  <c:v>1998. év</c:v>
                </c:pt>
                <c:pt idx="12">
                  <c:v>1999. év</c:v>
                </c:pt>
                <c:pt idx="13">
                  <c:v>2000. év</c:v>
                </c:pt>
                <c:pt idx="14">
                  <c:v>2001. év</c:v>
                </c:pt>
                <c:pt idx="15">
                  <c:v>2002. év</c:v>
                </c:pt>
                <c:pt idx="16">
                  <c:v>2003. év</c:v>
                </c:pt>
                <c:pt idx="17">
                  <c:v>2004. év</c:v>
                </c:pt>
                <c:pt idx="18">
                  <c:v>2005. év</c:v>
                </c:pt>
                <c:pt idx="19">
                  <c:v>2006. év</c:v>
                </c:pt>
                <c:pt idx="20">
                  <c:v>2007. év</c:v>
                </c:pt>
                <c:pt idx="21">
                  <c:v>2008. év</c:v>
                </c:pt>
                <c:pt idx="22">
                  <c:v>2009. év</c:v>
                </c:pt>
                <c:pt idx="23">
                  <c:v>2010. év</c:v>
                </c:pt>
                <c:pt idx="24">
                  <c:v>2011. év</c:v>
                </c:pt>
                <c:pt idx="25">
                  <c:v>2012. év</c:v>
                </c:pt>
                <c:pt idx="26">
                  <c:v>2013. év</c:v>
                </c:pt>
                <c:pt idx="27">
                  <c:v>2014. év</c:v>
                </c:pt>
                <c:pt idx="28">
                  <c:v>2015. év</c:v>
                </c:pt>
                <c:pt idx="29">
                  <c:v>2016. év</c:v>
                </c:pt>
                <c:pt idx="30">
                  <c:v>2017. év</c:v>
                </c:pt>
                <c:pt idx="31">
                  <c:v>2018. év</c:v>
                </c:pt>
                <c:pt idx="32">
                  <c:v>2019. év</c:v>
                </c:pt>
                <c:pt idx="33">
                  <c:v>2020. év</c:v>
                </c:pt>
                <c:pt idx="34">
                  <c:v>2021. év</c:v>
                </c:pt>
                <c:pt idx="35">
                  <c:v>2022. év</c:v>
                </c:pt>
                <c:pt idx="36">
                  <c:v>2023. év</c:v>
                </c:pt>
                <c:pt idx="37">
                  <c:v>2024. év</c:v>
                </c:pt>
                <c:pt idx="38">
                  <c:v>2025. I. félév*</c:v>
                </c:pt>
              </c:strCache>
            </c:strRef>
          </c:cat>
          <c:val>
            <c:numRef>
              <c:f>árindidosorgraf!$C$14:$C$52</c:f>
              <c:numCache>
                <c:formatCode>0.0</c:formatCode>
                <c:ptCount val="39"/>
                <c:pt idx="0">
                  <c:v>100</c:v>
                </c:pt>
                <c:pt idx="1">
                  <c:v>116.4</c:v>
                </c:pt>
                <c:pt idx="2">
                  <c:v>126.3</c:v>
                </c:pt>
                <c:pt idx="3">
                  <c:v>123.6</c:v>
                </c:pt>
                <c:pt idx="4">
                  <c:v>144.04</c:v>
                </c:pt>
                <c:pt idx="5">
                  <c:v>154.4</c:v>
                </c:pt>
                <c:pt idx="6">
                  <c:v>123.27</c:v>
                </c:pt>
                <c:pt idx="7">
                  <c:v>120.33</c:v>
                </c:pt>
                <c:pt idx="8">
                  <c:v>131.38</c:v>
                </c:pt>
                <c:pt idx="9">
                  <c:v>125.11</c:v>
                </c:pt>
                <c:pt idx="10">
                  <c:v>118.3</c:v>
                </c:pt>
                <c:pt idx="11">
                  <c:v>116.28</c:v>
                </c:pt>
                <c:pt idx="12">
                  <c:v>110.94</c:v>
                </c:pt>
                <c:pt idx="13">
                  <c:v>108.86136986301371</c:v>
                </c:pt>
                <c:pt idx="14">
                  <c:v>108.94</c:v>
                </c:pt>
                <c:pt idx="15">
                  <c:v>106.97</c:v>
                </c:pt>
                <c:pt idx="16">
                  <c:v>106.16591780821919</c:v>
                </c:pt>
                <c:pt idx="17">
                  <c:v>106.93024590163935</c:v>
                </c:pt>
                <c:pt idx="18">
                  <c:v>106.82416438356167</c:v>
                </c:pt>
                <c:pt idx="19">
                  <c:v>108.33241095890412</c:v>
                </c:pt>
                <c:pt idx="20">
                  <c:v>103.511227097465</c:v>
                </c:pt>
                <c:pt idx="21">
                  <c:v>104.73351898743616</c:v>
                </c:pt>
                <c:pt idx="22">
                  <c:v>106.46661035146212</c:v>
                </c:pt>
                <c:pt idx="23">
                  <c:v>105.08195986021643</c:v>
                </c:pt>
                <c:pt idx="24">
                  <c:v>103.16334555868085</c:v>
                </c:pt>
                <c:pt idx="25">
                  <c:v>104.03245605622155</c:v>
                </c:pt>
                <c:pt idx="26">
                  <c:v>101.26836530967614</c:v>
                </c:pt>
                <c:pt idx="27">
                  <c:v>99.723561998697193</c:v>
                </c:pt>
                <c:pt idx="28">
                  <c:v>100.06312168626748</c:v>
                </c:pt>
                <c:pt idx="29">
                  <c:v>99.452104500621303</c:v>
                </c:pt>
                <c:pt idx="30">
                  <c:v>102.60000000000001</c:v>
                </c:pt>
                <c:pt idx="31">
                  <c:v>105.67500000000001</c:v>
                </c:pt>
                <c:pt idx="32">
                  <c:v>106.92500000000001</c:v>
                </c:pt>
                <c:pt idx="33">
                  <c:v>100.9</c:v>
                </c:pt>
                <c:pt idx="34">
                  <c:v>105.6</c:v>
                </c:pt>
                <c:pt idx="35">
                  <c:v>120.2</c:v>
                </c:pt>
                <c:pt idx="36">
                  <c:v>118.20738937088832</c:v>
                </c:pt>
                <c:pt idx="37">
                  <c:v>107.26734566852754</c:v>
                </c:pt>
                <c:pt idx="38">
                  <c:v>107.02719300766435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C-42E8-AE81-CFEEE48C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642848"/>
        <c:axId val="290645984"/>
      </c:lineChart>
      <c:catAx>
        <c:axId val="29064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Időszak</a:t>
                </a:r>
              </a:p>
            </c:rich>
          </c:tx>
          <c:layout>
            <c:manualLayout>
              <c:xMode val="edge"/>
              <c:yMode val="edge"/>
              <c:x val="0.46657050130144523"/>
              <c:y val="0.955589605353384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90645984"/>
        <c:crossesAt val="80"/>
        <c:auto val="1"/>
        <c:lblAlgn val="ctr"/>
        <c:lblOffset val="100"/>
        <c:tickMarkSkip val="1"/>
        <c:noMultiLvlLbl val="0"/>
      </c:catAx>
      <c:valAx>
        <c:axId val="290645984"/>
        <c:scaling>
          <c:orientation val="minMax"/>
          <c:min val="90"/>
        </c:scaling>
        <c:delete val="0"/>
        <c:axPos val="l"/>
        <c:majorGridlines>
          <c:spPr>
            <a:ln w="3175">
              <a:solidFill>
                <a:schemeClr val="bg2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Árindex (%)</a:t>
                </a:r>
              </a:p>
            </c:rich>
          </c:tx>
          <c:layout>
            <c:manualLayout>
              <c:xMode val="edge"/>
              <c:yMode val="edge"/>
              <c:x val="1.497043160061424E-2"/>
              <c:y val="0.474850913906032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90642848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27833502140034"/>
          <c:y val="0.26416164676917697"/>
          <c:w val="0.35373465764912171"/>
          <c:h val="5.63065427632356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/>
              <a:t>Egészségügyi intézmények és lakossági kumulált árindex (%), 1987. év = 100 %</a:t>
            </a:r>
          </a:p>
        </c:rich>
      </c:tx>
      <c:layout>
        <c:manualLayout>
          <c:xMode val="edge"/>
          <c:yMode val="edge"/>
          <c:x val="0.14640258651331856"/>
          <c:y val="2.185812441216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277353125181056E-2"/>
          <c:y val="0.12211509181262246"/>
          <c:w val="0.87703142182116756"/>
          <c:h val="0.73485455018340307"/>
        </c:manualLayout>
      </c:layout>
      <c:lineChart>
        <c:grouping val="standard"/>
        <c:varyColors val="0"/>
        <c:ser>
          <c:idx val="0"/>
          <c:order val="0"/>
          <c:tx>
            <c:strRef>
              <c:f>kumaringraf!$B$12</c:f>
              <c:strCache>
                <c:ptCount val="1"/>
                <c:pt idx="0">
                  <c:v>Lakossági</c:v>
                </c:pt>
              </c:strCache>
            </c:strRef>
          </c:tx>
          <c:spPr>
            <a:ln w="22225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kumaringraf!$A$14:$A$51</c:f>
              <c:strCache>
                <c:ptCount val="38"/>
                <c:pt idx="0">
                  <c:v>1988. év</c:v>
                </c:pt>
                <c:pt idx="1">
                  <c:v>1989. év</c:v>
                </c:pt>
                <c:pt idx="2">
                  <c:v>1990. év</c:v>
                </c:pt>
                <c:pt idx="3">
                  <c:v>1991. év</c:v>
                </c:pt>
                <c:pt idx="4">
                  <c:v>1992. év</c:v>
                </c:pt>
                <c:pt idx="5">
                  <c:v>1993. év</c:v>
                </c:pt>
                <c:pt idx="6">
                  <c:v>1994. év</c:v>
                </c:pt>
                <c:pt idx="7">
                  <c:v>1995. év</c:v>
                </c:pt>
                <c:pt idx="8">
                  <c:v>1996. év</c:v>
                </c:pt>
                <c:pt idx="9">
                  <c:v>1997. év</c:v>
                </c:pt>
                <c:pt idx="10">
                  <c:v>1998. év</c:v>
                </c:pt>
                <c:pt idx="11">
                  <c:v>1999. év</c:v>
                </c:pt>
                <c:pt idx="12">
                  <c:v>2000. év</c:v>
                </c:pt>
                <c:pt idx="13">
                  <c:v>2001. év</c:v>
                </c:pt>
                <c:pt idx="14">
                  <c:v>2002. év</c:v>
                </c:pt>
                <c:pt idx="15">
                  <c:v>2003. év</c:v>
                </c:pt>
                <c:pt idx="16">
                  <c:v>2004. év</c:v>
                </c:pt>
                <c:pt idx="17">
                  <c:v>2005. év</c:v>
                </c:pt>
                <c:pt idx="18">
                  <c:v>2006. év</c:v>
                </c:pt>
                <c:pt idx="19">
                  <c:v>2007. év</c:v>
                </c:pt>
                <c:pt idx="20">
                  <c:v>2008. év</c:v>
                </c:pt>
                <c:pt idx="21">
                  <c:v>2009. év</c:v>
                </c:pt>
                <c:pt idx="22">
                  <c:v>2010. év</c:v>
                </c:pt>
                <c:pt idx="23">
                  <c:v>2011. év</c:v>
                </c:pt>
                <c:pt idx="24">
                  <c:v>2012. év</c:v>
                </c:pt>
                <c:pt idx="25">
                  <c:v>2013. év</c:v>
                </c:pt>
                <c:pt idx="26">
                  <c:v>2014. év</c:v>
                </c:pt>
                <c:pt idx="27">
                  <c:v>2015. év</c:v>
                </c:pt>
                <c:pt idx="28">
                  <c:v>2016. év</c:v>
                </c:pt>
                <c:pt idx="29">
                  <c:v>2017. év</c:v>
                </c:pt>
                <c:pt idx="30">
                  <c:v>2018. év</c:v>
                </c:pt>
                <c:pt idx="31">
                  <c:v>2019. év</c:v>
                </c:pt>
                <c:pt idx="32">
                  <c:v>2020. év</c:v>
                </c:pt>
                <c:pt idx="33">
                  <c:v>2021. év</c:v>
                </c:pt>
                <c:pt idx="34">
                  <c:v>2022. év</c:v>
                </c:pt>
                <c:pt idx="35">
                  <c:v>2023. év</c:v>
                </c:pt>
                <c:pt idx="36">
                  <c:v>2024. év</c:v>
                </c:pt>
                <c:pt idx="37">
                  <c:v>2025. I. félév*</c:v>
                </c:pt>
              </c:strCache>
            </c:strRef>
          </c:cat>
          <c:val>
            <c:numRef>
              <c:f>kumaringraf!$B$14:$B$51</c:f>
              <c:numCache>
                <c:formatCode>0.0</c:formatCode>
                <c:ptCount val="38"/>
                <c:pt idx="0">
                  <c:v>115.5</c:v>
                </c:pt>
                <c:pt idx="1">
                  <c:v>135.13499999999999</c:v>
                </c:pt>
                <c:pt idx="2">
                  <c:v>174.18901500000001</c:v>
                </c:pt>
                <c:pt idx="3">
                  <c:v>235.15517025</c:v>
                </c:pt>
                <c:pt idx="4">
                  <c:v>289.24085940750001</c:v>
                </c:pt>
                <c:pt idx="5">
                  <c:v>354.3200527741875</c:v>
                </c:pt>
                <c:pt idx="6">
                  <c:v>420.93222269573477</c:v>
                </c:pt>
                <c:pt idx="7">
                  <c:v>539.63510949593194</c:v>
                </c:pt>
                <c:pt idx="8">
                  <c:v>666.98899533697181</c:v>
                </c:pt>
                <c:pt idx="9">
                  <c:v>789.04798148363773</c:v>
                </c:pt>
                <c:pt idx="10">
                  <c:v>901.8818428357979</c:v>
                </c:pt>
                <c:pt idx="11">
                  <c:v>992.07002711937764</c:v>
                </c:pt>
                <c:pt idx="12">
                  <c:v>1089.2928897770767</c:v>
                </c:pt>
                <c:pt idx="13">
                  <c:v>1189.5078356365677</c:v>
                </c:pt>
                <c:pt idx="14">
                  <c:v>1252.5517509253059</c:v>
                </c:pt>
                <c:pt idx="15">
                  <c:v>1311.4216832187951</c:v>
                </c:pt>
                <c:pt idx="16">
                  <c:v>1400.598357677673</c:v>
                </c:pt>
                <c:pt idx="17">
                  <c:v>1451.0198985540692</c:v>
                </c:pt>
                <c:pt idx="18">
                  <c:v>1507.6096745976779</c:v>
                </c:pt>
                <c:pt idx="19">
                  <c:v>1628.2184485654921</c:v>
                </c:pt>
                <c:pt idx="20">
                  <c:v>1727.539773927987</c:v>
                </c:pt>
                <c:pt idx="21">
                  <c:v>1800.0964444329625</c:v>
                </c:pt>
                <c:pt idx="22">
                  <c:v>1888.3011702101776</c:v>
                </c:pt>
                <c:pt idx="23">
                  <c:v>1961.9449158483746</c:v>
                </c:pt>
                <c:pt idx="24">
                  <c:v>2073.775776051732</c:v>
                </c:pt>
                <c:pt idx="25">
                  <c:v>2109.0299642446116</c:v>
                </c:pt>
                <c:pt idx="26">
                  <c:v>2104.8119043161223</c:v>
                </c:pt>
                <c:pt idx="27">
                  <c:v>2102.7070924118061</c:v>
                </c:pt>
                <c:pt idx="28">
                  <c:v>2111.1179207814534</c:v>
                </c:pt>
                <c:pt idx="29">
                  <c:v>2161.7847508802083</c:v>
                </c:pt>
                <c:pt idx="30">
                  <c:v>2223.3956162802947</c:v>
                </c:pt>
                <c:pt idx="31">
                  <c:v>2297.8793694256847</c:v>
                </c:pt>
                <c:pt idx="32">
                  <c:v>2373.7093886167322</c:v>
                </c:pt>
                <c:pt idx="33">
                  <c:v>2494.7685674361855</c:v>
                </c:pt>
                <c:pt idx="34">
                  <c:v>2856.7179070950501</c:v>
                </c:pt>
                <c:pt idx="35">
                  <c:v>3359.9763783949611</c:v>
                </c:pt>
                <c:pt idx="36">
                  <c:v>3484.5755024271075</c:v>
                </c:pt>
                <c:pt idx="37">
                  <c:v>3652.9966517110843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5-4756-9641-055B6DAF1E2F}"/>
            </c:ext>
          </c:extLst>
        </c:ser>
        <c:ser>
          <c:idx val="1"/>
          <c:order val="1"/>
          <c:tx>
            <c:strRef>
              <c:f>kumaringraf!$C$12</c:f>
              <c:strCache>
                <c:ptCount val="1"/>
                <c:pt idx="0">
                  <c:v>Egészségügyi intézmények</c:v>
                </c:pt>
              </c:strCache>
            </c:strRef>
          </c:tx>
          <c:spPr>
            <a:ln w="22225">
              <a:solidFill>
                <a:srgbClr val="96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6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kumaringraf!$A$14:$A$51</c:f>
              <c:strCache>
                <c:ptCount val="38"/>
                <c:pt idx="0">
                  <c:v>1988. év</c:v>
                </c:pt>
                <c:pt idx="1">
                  <c:v>1989. év</c:v>
                </c:pt>
                <c:pt idx="2">
                  <c:v>1990. év</c:v>
                </c:pt>
                <c:pt idx="3">
                  <c:v>1991. év</c:v>
                </c:pt>
                <c:pt idx="4">
                  <c:v>1992. év</c:v>
                </c:pt>
                <c:pt idx="5">
                  <c:v>1993. év</c:v>
                </c:pt>
                <c:pt idx="6">
                  <c:v>1994. év</c:v>
                </c:pt>
                <c:pt idx="7">
                  <c:v>1995. év</c:v>
                </c:pt>
                <c:pt idx="8">
                  <c:v>1996. év</c:v>
                </c:pt>
                <c:pt idx="9">
                  <c:v>1997. év</c:v>
                </c:pt>
                <c:pt idx="10">
                  <c:v>1998. év</c:v>
                </c:pt>
                <c:pt idx="11">
                  <c:v>1999. év</c:v>
                </c:pt>
                <c:pt idx="12">
                  <c:v>2000. év</c:v>
                </c:pt>
                <c:pt idx="13">
                  <c:v>2001. év</c:v>
                </c:pt>
                <c:pt idx="14">
                  <c:v>2002. év</c:v>
                </c:pt>
                <c:pt idx="15">
                  <c:v>2003. év</c:v>
                </c:pt>
                <c:pt idx="16">
                  <c:v>2004. év</c:v>
                </c:pt>
                <c:pt idx="17">
                  <c:v>2005. év</c:v>
                </c:pt>
                <c:pt idx="18">
                  <c:v>2006. év</c:v>
                </c:pt>
                <c:pt idx="19">
                  <c:v>2007. év</c:v>
                </c:pt>
                <c:pt idx="20">
                  <c:v>2008. év</c:v>
                </c:pt>
                <c:pt idx="21">
                  <c:v>2009. év</c:v>
                </c:pt>
                <c:pt idx="22">
                  <c:v>2010. év</c:v>
                </c:pt>
                <c:pt idx="23">
                  <c:v>2011. év</c:v>
                </c:pt>
                <c:pt idx="24">
                  <c:v>2012. év</c:v>
                </c:pt>
                <c:pt idx="25">
                  <c:v>2013. év</c:v>
                </c:pt>
                <c:pt idx="26">
                  <c:v>2014. év</c:v>
                </c:pt>
                <c:pt idx="27">
                  <c:v>2015. év</c:v>
                </c:pt>
                <c:pt idx="28">
                  <c:v>2016. év</c:v>
                </c:pt>
                <c:pt idx="29">
                  <c:v>2017. év</c:v>
                </c:pt>
                <c:pt idx="30">
                  <c:v>2018. év</c:v>
                </c:pt>
                <c:pt idx="31">
                  <c:v>2019. év</c:v>
                </c:pt>
                <c:pt idx="32">
                  <c:v>2020. év</c:v>
                </c:pt>
                <c:pt idx="33">
                  <c:v>2021. év</c:v>
                </c:pt>
                <c:pt idx="34">
                  <c:v>2022. év</c:v>
                </c:pt>
                <c:pt idx="35">
                  <c:v>2023. év</c:v>
                </c:pt>
                <c:pt idx="36">
                  <c:v>2024. év</c:v>
                </c:pt>
                <c:pt idx="37">
                  <c:v>2025. I. félév*</c:v>
                </c:pt>
              </c:strCache>
            </c:strRef>
          </c:cat>
          <c:val>
            <c:numRef>
              <c:f>kumaringraf!$C$14:$C$51</c:f>
              <c:numCache>
                <c:formatCode>0.0</c:formatCode>
                <c:ptCount val="38"/>
                <c:pt idx="0">
                  <c:v>116.4</c:v>
                </c:pt>
                <c:pt idx="1">
                  <c:v>147.01319999999998</c:v>
                </c:pt>
                <c:pt idx="2">
                  <c:v>181.70831519999996</c:v>
                </c:pt>
                <c:pt idx="3">
                  <c:v>261.73265721407989</c:v>
                </c:pt>
                <c:pt idx="4">
                  <c:v>404.11522273853939</c:v>
                </c:pt>
                <c:pt idx="5">
                  <c:v>498.1528350697975</c:v>
                </c:pt>
                <c:pt idx="6">
                  <c:v>599.42730643948732</c:v>
                </c:pt>
                <c:pt idx="7">
                  <c:v>787.52759520019845</c:v>
                </c:pt>
                <c:pt idx="8">
                  <c:v>985.27577435496835</c:v>
                </c:pt>
                <c:pt idx="9">
                  <c:v>1165.5812410619276</c:v>
                </c:pt>
                <c:pt idx="10">
                  <c:v>1355.3378671068092</c:v>
                </c:pt>
                <c:pt idx="11">
                  <c:v>1503.6118297682942</c:v>
                </c:pt>
                <c:pt idx="12">
                  <c:v>1636.8524353080909</c:v>
                </c:pt>
                <c:pt idx="13">
                  <c:v>1783.1870430246342</c:v>
                </c:pt>
                <c:pt idx="14">
                  <c:v>1907.4751799234512</c:v>
                </c:pt>
                <c:pt idx="15">
                  <c:v>2025.0885317297123</c:v>
                </c:pt>
                <c:pt idx="16">
                  <c:v>2165.4321467044792</c:v>
                </c:pt>
                <c:pt idx="17">
                  <c:v>2313.2047960100813</c:v>
                </c:pt>
                <c:pt idx="18">
                  <c:v>2505.9505259347211</c:v>
                </c:pt>
                <c:pt idx="19">
                  <c:v>2593.9401398504078</c:v>
                </c:pt>
                <c:pt idx="20">
                  <c:v>2716.7247888929546</c:v>
                </c:pt>
                <c:pt idx="21">
                  <c:v>2892.404795312244</c:v>
                </c:pt>
                <c:pt idx="22">
                  <c:v>3039.3956460049876</c:v>
                </c:pt>
                <c:pt idx="23">
                  <c:v>3135.5422331836253</c:v>
                </c:pt>
                <c:pt idx="24">
                  <c:v>3261.9815958610229</c:v>
                </c:pt>
                <c:pt idx="25">
                  <c:v>3303.3554388309444</c:v>
                </c:pt>
                <c:pt idx="26">
                  <c:v>3294.2237090799126</c:v>
                </c:pt>
                <c:pt idx="27">
                  <c:v>3296.3030786345066</c:v>
                </c:pt>
                <c:pt idx="28">
                  <c:v>3278.2427824207866</c:v>
                </c:pt>
                <c:pt idx="29">
                  <c:v>3363.4770947637276</c:v>
                </c:pt>
                <c:pt idx="30">
                  <c:v>3554.3544198915693</c:v>
                </c:pt>
                <c:pt idx="31">
                  <c:v>3800.4934634690608</c:v>
                </c:pt>
                <c:pt idx="32">
                  <c:v>3834.6979046402826</c:v>
                </c:pt>
                <c:pt idx="33">
                  <c:v>4049.4409873001382</c:v>
                </c:pt>
                <c:pt idx="34">
                  <c:v>4867.1371438388178</c:v>
                </c:pt>
                <c:pt idx="35">
                  <c:v>5753.3157548326844</c:v>
                </c:pt>
                <c:pt idx="36">
                  <c:v>6171.4290981382301</c:v>
                </c:pt>
                <c:pt idx="37">
                  <c:v>6605.1073321955628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5-4756-9641-055B6DAF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398168"/>
        <c:axId val="292398560"/>
      </c:lineChart>
      <c:catAx>
        <c:axId val="292398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Időszak</a:t>
                </a:r>
              </a:p>
            </c:rich>
          </c:tx>
          <c:layout>
            <c:manualLayout>
              <c:xMode val="edge"/>
              <c:yMode val="edge"/>
              <c:x val="0.47161585992973448"/>
              <c:y val="0.94938905713708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92398560"/>
        <c:crosses val="autoZero"/>
        <c:auto val="1"/>
        <c:lblAlgn val="ctr"/>
        <c:lblOffset val="100"/>
        <c:tickMarkSkip val="1"/>
        <c:noMultiLvlLbl val="0"/>
      </c:catAx>
      <c:valAx>
        <c:axId val="2923985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2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Árindex</a:t>
                </a:r>
                <a:r>
                  <a:rPr lang="hu-HU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 (%)</a:t>
                </a:r>
              </a:p>
            </c:rich>
          </c:tx>
          <c:layout>
            <c:manualLayout>
              <c:xMode val="edge"/>
              <c:yMode val="edge"/>
              <c:x val="4.9366869893614392E-3"/>
              <c:y val="0.42901245036678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92398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559739851596254"/>
          <c:y val="0.1582718364468205"/>
          <c:w val="0.36886135314590385"/>
          <c:h val="5.38464230432734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/>
              <a:t>Egészségügyi intézmények és lakossági árindex (%) az előző év  = 100 %</a:t>
            </a:r>
          </a:p>
        </c:rich>
      </c:tx>
      <c:layout>
        <c:manualLayout>
          <c:xMode val="edge"/>
          <c:yMode val="edge"/>
          <c:x val="0.13735066249248964"/>
          <c:y val="1.758468134745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045915947253587E-2"/>
          <c:y val="9.6008327906380128E-2"/>
          <c:w val="0.8906960123960409"/>
          <c:h val="0.70203796893809323"/>
        </c:manualLayout>
      </c:layout>
      <c:lineChart>
        <c:grouping val="standard"/>
        <c:varyColors val="0"/>
        <c:ser>
          <c:idx val="0"/>
          <c:order val="0"/>
          <c:tx>
            <c:strRef>
              <c:f>'kumgraf-2000'!$B$12</c:f>
              <c:strCache>
                <c:ptCount val="1"/>
                <c:pt idx="0">
                  <c:v>Lakossági</c:v>
                </c:pt>
              </c:strCache>
            </c:strRef>
          </c:tx>
          <c:spPr>
            <a:ln w="22225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'kumgraf-2000'!$A$13:$A$37</c:f>
              <c:strCache>
                <c:ptCount val="25"/>
                <c:pt idx="0">
                  <c:v>2001. év</c:v>
                </c:pt>
                <c:pt idx="1">
                  <c:v>2002. év</c:v>
                </c:pt>
                <c:pt idx="2">
                  <c:v>2003. év</c:v>
                </c:pt>
                <c:pt idx="3">
                  <c:v>2004. év</c:v>
                </c:pt>
                <c:pt idx="4">
                  <c:v>2005. év</c:v>
                </c:pt>
                <c:pt idx="5">
                  <c:v>2006. év</c:v>
                </c:pt>
                <c:pt idx="6">
                  <c:v>2007. év</c:v>
                </c:pt>
                <c:pt idx="7">
                  <c:v>2008. év</c:v>
                </c:pt>
                <c:pt idx="8">
                  <c:v>2009. év</c:v>
                </c:pt>
                <c:pt idx="9">
                  <c:v>2010. év</c:v>
                </c:pt>
                <c:pt idx="10">
                  <c:v>2011. év</c:v>
                </c:pt>
                <c:pt idx="11">
                  <c:v>2012. év</c:v>
                </c:pt>
                <c:pt idx="12">
                  <c:v>2013. év</c:v>
                </c:pt>
                <c:pt idx="13">
                  <c:v>2014. év</c:v>
                </c:pt>
                <c:pt idx="14">
                  <c:v>2015. év</c:v>
                </c:pt>
                <c:pt idx="15">
                  <c:v>2016. év</c:v>
                </c:pt>
                <c:pt idx="16">
                  <c:v>2017. év</c:v>
                </c:pt>
                <c:pt idx="17">
                  <c:v>2018. év</c:v>
                </c:pt>
                <c:pt idx="18">
                  <c:v>2019. év</c:v>
                </c:pt>
                <c:pt idx="19">
                  <c:v>2020. év</c:v>
                </c:pt>
                <c:pt idx="20">
                  <c:v>2021. év</c:v>
                </c:pt>
                <c:pt idx="21">
                  <c:v>2022. év</c:v>
                </c:pt>
                <c:pt idx="22">
                  <c:v>2023. év</c:v>
                </c:pt>
                <c:pt idx="23">
                  <c:v>2024. év</c:v>
                </c:pt>
                <c:pt idx="24">
                  <c:v>2025. I. félév*</c:v>
                </c:pt>
              </c:strCache>
            </c:strRef>
          </c:cat>
          <c:val>
            <c:numRef>
              <c:f>'kumgraf-2000'!$B$13:$B$37</c:f>
              <c:numCache>
                <c:formatCode>0.0</c:formatCode>
                <c:ptCount val="25"/>
                <c:pt idx="0">
                  <c:v>109.2</c:v>
                </c:pt>
                <c:pt idx="1">
                  <c:v>105.3</c:v>
                </c:pt>
                <c:pt idx="2">
                  <c:v>104.7</c:v>
                </c:pt>
                <c:pt idx="3">
                  <c:v>106.8</c:v>
                </c:pt>
                <c:pt idx="4">
                  <c:v>103.6</c:v>
                </c:pt>
                <c:pt idx="5">
                  <c:v>103.9</c:v>
                </c:pt>
                <c:pt idx="6">
                  <c:v>108</c:v>
                </c:pt>
                <c:pt idx="7">
                  <c:v>106.1</c:v>
                </c:pt>
                <c:pt idx="8">
                  <c:v>104.2</c:v>
                </c:pt>
                <c:pt idx="9">
                  <c:v>104.9</c:v>
                </c:pt>
                <c:pt idx="10" formatCode="General">
                  <c:v>103.9</c:v>
                </c:pt>
                <c:pt idx="11" formatCode="General">
                  <c:v>105.7</c:v>
                </c:pt>
                <c:pt idx="12" formatCode="General">
                  <c:v>101.7</c:v>
                </c:pt>
                <c:pt idx="13">
                  <c:v>99.8</c:v>
                </c:pt>
                <c:pt idx="14">
                  <c:v>99.9</c:v>
                </c:pt>
                <c:pt idx="15">
                  <c:v>100.4</c:v>
                </c:pt>
                <c:pt idx="16">
                  <c:v>102.4</c:v>
                </c:pt>
                <c:pt idx="17">
                  <c:v>102.8</c:v>
                </c:pt>
                <c:pt idx="18">
                  <c:v>103.35000000000001</c:v>
                </c:pt>
                <c:pt idx="19">
                  <c:v>103.3</c:v>
                </c:pt>
                <c:pt idx="20">
                  <c:v>105.10833333333335</c:v>
                </c:pt>
                <c:pt idx="21">
                  <c:v>114.5</c:v>
                </c:pt>
                <c:pt idx="22">
                  <c:v>117.6</c:v>
                </c:pt>
                <c:pt idx="23">
                  <c:v>103.70833333333333</c:v>
                </c:pt>
                <c:pt idx="24">
                  <c:v>104.83333333333333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CE1-BEF4-AC1D61E41034}"/>
            </c:ext>
          </c:extLst>
        </c:ser>
        <c:ser>
          <c:idx val="1"/>
          <c:order val="1"/>
          <c:tx>
            <c:strRef>
              <c:f>'kumgraf-2000'!$C$12</c:f>
              <c:strCache>
                <c:ptCount val="1"/>
                <c:pt idx="0">
                  <c:v>Egészségügyi intézmények</c:v>
                </c:pt>
              </c:strCache>
            </c:strRef>
          </c:tx>
          <c:spPr>
            <a:ln w="22225">
              <a:solidFill>
                <a:srgbClr val="96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6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'kumgraf-2000'!$A$13:$A$37</c:f>
              <c:strCache>
                <c:ptCount val="25"/>
                <c:pt idx="0">
                  <c:v>2001. év</c:v>
                </c:pt>
                <c:pt idx="1">
                  <c:v>2002. év</c:v>
                </c:pt>
                <c:pt idx="2">
                  <c:v>2003. év</c:v>
                </c:pt>
                <c:pt idx="3">
                  <c:v>2004. év</c:v>
                </c:pt>
                <c:pt idx="4">
                  <c:v>2005. év</c:v>
                </c:pt>
                <c:pt idx="5">
                  <c:v>2006. év</c:v>
                </c:pt>
                <c:pt idx="6">
                  <c:v>2007. év</c:v>
                </c:pt>
                <c:pt idx="7">
                  <c:v>2008. év</c:v>
                </c:pt>
                <c:pt idx="8">
                  <c:v>2009. év</c:v>
                </c:pt>
                <c:pt idx="9">
                  <c:v>2010. év</c:v>
                </c:pt>
                <c:pt idx="10">
                  <c:v>2011. év</c:v>
                </c:pt>
                <c:pt idx="11">
                  <c:v>2012. év</c:v>
                </c:pt>
                <c:pt idx="12">
                  <c:v>2013. év</c:v>
                </c:pt>
                <c:pt idx="13">
                  <c:v>2014. év</c:v>
                </c:pt>
                <c:pt idx="14">
                  <c:v>2015. év</c:v>
                </c:pt>
                <c:pt idx="15">
                  <c:v>2016. év</c:v>
                </c:pt>
                <c:pt idx="16">
                  <c:v>2017. év</c:v>
                </c:pt>
                <c:pt idx="17">
                  <c:v>2018. év</c:v>
                </c:pt>
                <c:pt idx="18">
                  <c:v>2019. év</c:v>
                </c:pt>
                <c:pt idx="19">
                  <c:v>2020. év</c:v>
                </c:pt>
                <c:pt idx="20">
                  <c:v>2021. év</c:v>
                </c:pt>
                <c:pt idx="21">
                  <c:v>2022. év</c:v>
                </c:pt>
                <c:pt idx="22">
                  <c:v>2023. év</c:v>
                </c:pt>
                <c:pt idx="23">
                  <c:v>2024. év</c:v>
                </c:pt>
                <c:pt idx="24">
                  <c:v>2025. I. félév*</c:v>
                </c:pt>
              </c:strCache>
            </c:strRef>
          </c:cat>
          <c:val>
            <c:numRef>
              <c:f>'kumgraf-2000'!$C$13:$C$37</c:f>
              <c:numCache>
                <c:formatCode>0.0</c:formatCode>
                <c:ptCount val="25"/>
                <c:pt idx="0">
                  <c:v>108.94</c:v>
                </c:pt>
                <c:pt idx="1">
                  <c:v>106.97</c:v>
                </c:pt>
                <c:pt idx="2">
                  <c:v>106.16591780821919</c:v>
                </c:pt>
                <c:pt idx="3">
                  <c:v>106.93024590163935</c:v>
                </c:pt>
                <c:pt idx="4">
                  <c:v>106.82416438356167</c:v>
                </c:pt>
                <c:pt idx="5">
                  <c:v>108.33241095890412</c:v>
                </c:pt>
                <c:pt idx="6">
                  <c:v>103.511227097465</c:v>
                </c:pt>
                <c:pt idx="7">
                  <c:v>104.73351898743616</c:v>
                </c:pt>
                <c:pt idx="8">
                  <c:v>106.46661035146212</c:v>
                </c:pt>
                <c:pt idx="9">
                  <c:v>105.08195986021643</c:v>
                </c:pt>
                <c:pt idx="10">
                  <c:v>103.16334555868085</c:v>
                </c:pt>
                <c:pt idx="11">
                  <c:v>104.03245605622155</c:v>
                </c:pt>
                <c:pt idx="12">
                  <c:v>101.26836530967614</c:v>
                </c:pt>
                <c:pt idx="13">
                  <c:v>99.723561998697193</c:v>
                </c:pt>
                <c:pt idx="14">
                  <c:v>100.06312168626748</c:v>
                </c:pt>
                <c:pt idx="15">
                  <c:v>99.452104500621303</c:v>
                </c:pt>
                <c:pt idx="16">
                  <c:v>102.60000000000001</c:v>
                </c:pt>
                <c:pt idx="17">
                  <c:v>105.67500000000001</c:v>
                </c:pt>
                <c:pt idx="18">
                  <c:v>106.925</c:v>
                </c:pt>
                <c:pt idx="19">
                  <c:v>100.9</c:v>
                </c:pt>
                <c:pt idx="20">
                  <c:v>105.6</c:v>
                </c:pt>
                <c:pt idx="21">
                  <c:v>120.2</c:v>
                </c:pt>
                <c:pt idx="22">
                  <c:v>118.20738937088832</c:v>
                </c:pt>
                <c:pt idx="23">
                  <c:v>107.26734566852754</c:v>
                </c:pt>
                <c:pt idx="24">
                  <c:v>107.02719300766435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CE1-BEF4-AC1D61E41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400912"/>
        <c:axId val="292401304"/>
      </c:lineChart>
      <c:catAx>
        <c:axId val="29240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Időszak</a:t>
                </a:r>
              </a:p>
            </c:rich>
          </c:tx>
          <c:layout>
            <c:manualLayout>
              <c:xMode val="edge"/>
              <c:yMode val="edge"/>
              <c:x val="0.47183931143327779"/>
              <c:y val="0.95154545398137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92401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401304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chemeClr val="bg2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Árindex (%)</a:t>
                </a:r>
              </a:p>
            </c:rich>
          </c:tx>
          <c:layout>
            <c:manualLayout>
              <c:xMode val="edge"/>
              <c:yMode val="edge"/>
              <c:x val="1.298548524807893E-2"/>
              <c:y val="0.418767086738271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92400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476850853665197"/>
          <c:y val="9.2198829756209549E-2"/>
          <c:w val="0.35341376960957643"/>
          <c:h val="0.104019160725476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/>
              <a:t>Egészségügyi intézmények és lakossági kumulált árindex (%) 2000. év = 100 %</a:t>
            </a:r>
          </a:p>
        </c:rich>
      </c:tx>
      <c:layout>
        <c:manualLayout>
          <c:xMode val="edge"/>
          <c:yMode val="edge"/>
          <c:x val="0.21183039962282918"/>
          <c:y val="1.4432669600510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6668995236493E-2"/>
          <c:y val="9.6008327906380128E-2"/>
          <c:w val="0.88777523839092953"/>
          <c:h val="0.70203796893809323"/>
        </c:manualLayout>
      </c:layout>
      <c:lineChart>
        <c:grouping val="standard"/>
        <c:varyColors val="0"/>
        <c:ser>
          <c:idx val="0"/>
          <c:order val="0"/>
          <c:tx>
            <c:strRef>
              <c:f>'kumgraf-2000'!$D$12</c:f>
              <c:strCache>
                <c:ptCount val="1"/>
                <c:pt idx="0">
                  <c:v>Lakossági</c:v>
                </c:pt>
              </c:strCache>
            </c:strRef>
          </c:tx>
          <c:spPr>
            <a:ln w="22225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'kumgraf-2000'!$A$13:$A$37</c:f>
              <c:strCache>
                <c:ptCount val="25"/>
                <c:pt idx="0">
                  <c:v>2001. év</c:v>
                </c:pt>
                <c:pt idx="1">
                  <c:v>2002. év</c:v>
                </c:pt>
                <c:pt idx="2">
                  <c:v>2003. év</c:v>
                </c:pt>
                <c:pt idx="3">
                  <c:v>2004. év</c:v>
                </c:pt>
                <c:pt idx="4">
                  <c:v>2005. év</c:v>
                </c:pt>
                <c:pt idx="5">
                  <c:v>2006. év</c:v>
                </c:pt>
                <c:pt idx="6">
                  <c:v>2007. év</c:v>
                </c:pt>
                <c:pt idx="7">
                  <c:v>2008. év</c:v>
                </c:pt>
                <c:pt idx="8">
                  <c:v>2009. év</c:v>
                </c:pt>
                <c:pt idx="9">
                  <c:v>2010. év</c:v>
                </c:pt>
                <c:pt idx="10">
                  <c:v>2011. év</c:v>
                </c:pt>
                <c:pt idx="11">
                  <c:v>2012. év</c:v>
                </c:pt>
                <c:pt idx="12">
                  <c:v>2013. év</c:v>
                </c:pt>
                <c:pt idx="13">
                  <c:v>2014. év</c:v>
                </c:pt>
                <c:pt idx="14">
                  <c:v>2015. év</c:v>
                </c:pt>
                <c:pt idx="15">
                  <c:v>2016. év</c:v>
                </c:pt>
                <c:pt idx="16">
                  <c:v>2017. év</c:v>
                </c:pt>
                <c:pt idx="17">
                  <c:v>2018. év</c:v>
                </c:pt>
                <c:pt idx="18">
                  <c:v>2019. év</c:v>
                </c:pt>
                <c:pt idx="19">
                  <c:v>2020. év</c:v>
                </c:pt>
                <c:pt idx="20">
                  <c:v>2021. év</c:v>
                </c:pt>
                <c:pt idx="21">
                  <c:v>2022. év</c:v>
                </c:pt>
                <c:pt idx="22">
                  <c:v>2023. év</c:v>
                </c:pt>
                <c:pt idx="23">
                  <c:v>2024. év</c:v>
                </c:pt>
                <c:pt idx="24">
                  <c:v>2025. I. félév*</c:v>
                </c:pt>
              </c:strCache>
            </c:strRef>
          </c:cat>
          <c:val>
            <c:numRef>
              <c:f>'kumgraf-2000'!$D$13:$D$37</c:f>
              <c:numCache>
                <c:formatCode>0.0</c:formatCode>
                <c:ptCount val="25"/>
                <c:pt idx="0">
                  <c:v>109.2</c:v>
                </c:pt>
                <c:pt idx="1">
                  <c:v>114.9876</c:v>
                </c:pt>
                <c:pt idx="2">
                  <c:v>120.39201720000001</c:v>
                </c:pt>
                <c:pt idx="3">
                  <c:v>128.57867436960001</c:v>
                </c:pt>
                <c:pt idx="4">
                  <c:v>133.20750664690561</c:v>
                </c:pt>
                <c:pt idx="5">
                  <c:v>138.40259940613495</c:v>
                </c:pt>
                <c:pt idx="6">
                  <c:v>149.47480735862575</c:v>
                </c:pt>
                <c:pt idx="7">
                  <c:v>158.5927706075019</c:v>
                </c:pt>
                <c:pt idx="8">
                  <c:v>165.25366697301698</c:v>
                </c:pt>
                <c:pt idx="9">
                  <c:v>173.3510966546948</c:v>
                </c:pt>
                <c:pt idx="10">
                  <c:v>180.11178942422791</c:v>
                </c:pt>
                <c:pt idx="11">
                  <c:v>190.37816142140892</c:v>
                </c:pt>
                <c:pt idx="12">
                  <c:v>193.61459016557288</c:v>
                </c:pt>
                <c:pt idx="13">
                  <c:v>193.22736098524172</c:v>
                </c:pt>
                <c:pt idx="14">
                  <c:v>193.0341336242565</c:v>
                </c:pt>
                <c:pt idx="15">
                  <c:v>193.80627015875353</c:v>
                </c:pt>
                <c:pt idx="16">
                  <c:v>198.45762064256363</c:v>
                </c:pt>
                <c:pt idx="17">
                  <c:v>204.11366283087671</c:v>
                </c:pt>
                <c:pt idx="18">
                  <c:v>210.95147053571108</c:v>
                </c:pt>
                <c:pt idx="19">
                  <c:v>217.91286906338999</c:v>
                </c:pt>
                <c:pt idx="20">
                  <c:v>229.04458479137776</c:v>
                </c:pt>
                <c:pt idx="21">
                  <c:v>262.27513663486002</c:v>
                </c:pt>
                <c:pt idx="22">
                  <c:v>308.43556068259534</c:v>
                </c:pt>
                <c:pt idx="23">
                  <c:v>319.8733793912416</c:v>
                </c:pt>
                <c:pt idx="24">
                  <c:v>335.33392606181826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4-4FB4-993C-FAB67A5CA379}"/>
            </c:ext>
          </c:extLst>
        </c:ser>
        <c:ser>
          <c:idx val="1"/>
          <c:order val="1"/>
          <c:tx>
            <c:strRef>
              <c:f>'kumgraf-2000'!$E$12</c:f>
              <c:strCache>
                <c:ptCount val="1"/>
                <c:pt idx="0">
                  <c:v>Egészségügyi intézmények</c:v>
                </c:pt>
              </c:strCache>
            </c:strRef>
          </c:tx>
          <c:spPr>
            <a:ln w="22225">
              <a:solidFill>
                <a:srgbClr val="96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6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'kumgraf-2000'!$A$13:$A$37</c:f>
              <c:strCache>
                <c:ptCount val="25"/>
                <c:pt idx="0">
                  <c:v>2001. év</c:v>
                </c:pt>
                <c:pt idx="1">
                  <c:v>2002. év</c:v>
                </c:pt>
                <c:pt idx="2">
                  <c:v>2003. év</c:v>
                </c:pt>
                <c:pt idx="3">
                  <c:v>2004. év</c:v>
                </c:pt>
                <c:pt idx="4">
                  <c:v>2005. év</c:v>
                </c:pt>
                <c:pt idx="5">
                  <c:v>2006. év</c:v>
                </c:pt>
                <c:pt idx="6">
                  <c:v>2007. év</c:v>
                </c:pt>
                <c:pt idx="7">
                  <c:v>2008. év</c:v>
                </c:pt>
                <c:pt idx="8">
                  <c:v>2009. év</c:v>
                </c:pt>
                <c:pt idx="9">
                  <c:v>2010. év</c:v>
                </c:pt>
                <c:pt idx="10">
                  <c:v>2011. év</c:v>
                </c:pt>
                <c:pt idx="11">
                  <c:v>2012. év</c:v>
                </c:pt>
                <c:pt idx="12">
                  <c:v>2013. év</c:v>
                </c:pt>
                <c:pt idx="13">
                  <c:v>2014. év</c:v>
                </c:pt>
                <c:pt idx="14">
                  <c:v>2015. év</c:v>
                </c:pt>
                <c:pt idx="15">
                  <c:v>2016. év</c:v>
                </c:pt>
                <c:pt idx="16">
                  <c:v>2017. év</c:v>
                </c:pt>
                <c:pt idx="17">
                  <c:v>2018. év</c:v>
                </c:pt>
                <c:pt idx="18">
                  <c:v>2019. év</c:v>
                </c:pt>
                <c:pt idx="19">
                  <c:v>2020. év</c:v>
                </c:pt>
                <c:pt idx="20">
                  <c:v>2021. év</c:v>
                </c:pt>
                <c:pt idx="21">
                  <c:v>2022. év</c:v>
                </c:pt>
                <c:pt idx="22">
                  <c:v>2023. év</c:v>
                </c:pt>
                <c:pt idx="23">
                  <c:v>2024. év</c:v>
                </c:pt>
                <c:pt idx="24">
                  <c:v>2025. I. félév*</c:v>
                </c:pt>
              </c:strCache>
            </c:strRef>
          </c:cat>
          <c:val>
            <c:numRef>
              <c:f>'kumgraf-2000'!$E$13:$E$37</c:f>
              <c:numCache>
                <c:formatCode>0.0</c:formatCode>
                <c:ptCount val="25"/>
                <c:pt idx="0">
                  <c:v>108.94</c:v>
                </c:pt>
                <c:pt idx="1">
                  <c:v>116.533118</c:v>
                </c:pt>
                <c:pt idx="2">
                  <c:v>123.71845427523509</c:v>
                </c:pt>
                <c:pt idx="3">
                  <c:v>132.29244738221612</c:v>
                </c:pt>
                <c:pt idx="4">
                  <c:v>141.32030145861538</c:v>
                </c:pt>
                <c:pt idx="5">
                  <c:v>153.09568974450937</c:v>
                </c:pt>
                <c:pt idx="6">
                  <c:v>158.47122708786952</c:v>
                </c:pt>
                <c:pt idx="7">
                  <c:v>165.9724927116969</c:v>
                </c:pt>
                <c:pt idx="8">
                  <c:v>176.70528710597122</c:v>
                </c:pt>
                <c:pt idx="9">
                  <c:v>185.68537886757687</c:v>
                </c:pt>
                <c:pt idx="10">
                  <c:v>191.55924905310405</c:v>
                </c:pt>
                <c:pt idx="11">
                  <c:v>199.28379159279848</c:v>
                </c:pt>
                <c:pt idx="12">
                  <c:v>201.81143807316883</c:v>
                </c:pt>
                <c:pt idx="13">
                  <c:v>201.25355456735892</c:v>
                </c:pt>
                <c:pt idx="14">
                  <c:v>201.38058920467509</c:v>
                </c:pt>
                <c:pt idx="15">
                  <c:v>200.27723401980037</c:v>
                </c:pt>
                <c:pt idx="16">
                  <c:v>205.48444210431521</c:v>
                </c:pt>
                <c:pt idx="17">
                  <c:v>217.14568419373509</c:v>
                </c:pt>
                <c:pt idx="18">
                  <c:v>232.18302282415127</c:v>
                </c:pt>
                <c:pt idx="19">
                  <c:v>234.27267002956864</c:v>
                </c:pt>
                <c:pt idx="20">
                  <c:v>247.39193955122445</c:v>
                </c:pt>
                <c:pt idx="21">
                  <c:v>297.34733802822711</c:v>
                </c:pt>
                <c:pt idx="22">
                  <c:v>351.4865256469979</c:v>
                </c:pt>
                <c:pt idx="23">
                  <c:v>377.03026644406293</c:v>
                </c:pt>
                <c:pt idx="24">
                  <c:v>403.52491096439837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4-4FB4-993C-FAB67A5CA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258904"/>
        <c:axId val="292259296"/>
      </c:lineChart>
      <c:catAx>
        <c:axId val="292258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Időszak</a:t>
                </a:r>
              </a:p>
            </c:rich>
          </c:tx>
          <c:layout>
            <c:manualLayout>
              <c:xMode val="edge"/>
              <c:yMode val="edge"/>
              <c:x val="0.47183931143327779"/>
              <c:y val="0.950596175478065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922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25929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chemeClr val="bg2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Árindex (%)</a:t>
                </a:r>
              </a:p>
            </c:rich>
          </c:tx>
          <c:layout>
            <c:manualLayout>
              <c:xMode val="edge"/>
              <c:yMode val="edge"/>
              <c:x val="1.298548524807893E-2"/>
              <c:y val="0.418767127793236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2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92258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445817629860888"/>
          <c:y val="9.273209269893895E-2"/>
          <c:w val="0.34720723983981738"/>
          <c:h val="8.52132957064577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114301</xdr:colOff>
      <xdr:row>36</xdr:row>
      <xdr:rowOff>34972</xdr:rowOff>
    </xdr:from>
    <xdr:to>
      <xdr:col>17</xdr:col>
      <xdr:colOff>262466</xdr:colOff>
      <xdr:row>61</xdr:row>
      <xdr:rowOff>142875</xdr:rowOff>
    </xdr:to>
    <xdr:graphicFrame macro="">
      <xdr:nvGraphicFramePr>
        <xdr:cNvPr id="2170" name="Diagram 1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21</xdr:row>
      <xdr:rowOff>10885</xdr:rowOff>
    </xdr:from>
    <xdr:to>
      <xdr:col>15</xdr:col>
      <xdr:colOff>400049</xdr:colOff>
      <xdr:row>52</xdr:row>
      <xdr:rowOff>9525</xdr:rowOff>
    </xdr:to>
    <xdr:graphicFrame macro="">
      <xdr:nvGraphicFramePr>
        <xdr:cNvPr id="3195" name="Diagram 2">
          <a:extLst>
            <a:ext uri="{FF2B5EF4-FFF2-40B4-BE49-F238E27FC236}">
              <a16:creationId xmlns:a16="http://schemas.microsoft.com/office/drawing/2014/main" id="{00000000-0008-0000-0300-00007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85725</xdr:rowOff>
    </xdr:from>
    <xdr:to>
      <xdr:col>20</xdr:col>
      <xdr:colOff>161925</xdr:colOff>
      <xdr:row>38</xdr:row>
      <xdr:rowOff>66675</xdr:rowOff>
    </xdr:to>
    <xdr:graphicFrame macro="">
      <xdr:nvGraphicFramePr>
        <xdr:cNvPr id="5275" name="Diagram 9">
          <a:extLst>
            <a:ext uri="{FF2B5EF4-FFF2-40B4-BE49-F238E27FC236}">
              <a16:creationId xmlns:a16="http://schemas.microsoft.com/office/drawing/2014/main" id="{00000000-0008-0000-0400-00009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40</xdr:row>
      <xdr:rowOff>28575</xdr:rowOff>
    </xdr:from>
    <xdr:to>
      <xdr:col>20</xdr:col>
      <xdr:colOff>180975</xdr:colOff>
      <xdr:row>63</xdr:row>
      <xdr:rowOff>104775</xdr:rowOff>
    </xdr:to>
    <xdr:graphicFrame macro="">
      <xdr:nvGraphicFramePr>
        <xdr:cNvPr id="5276" name="Diagram 9">
          <a:extLst>
            <a:ext uri="{FF2B5EF4-FFF2-40B4-BE49-F238E27FC236}">
              <a16:creationId xmlns:a16="http://schemas.microsoft.com/office/drawing/2014/main" id="{00000000-0008-0000-0400-00009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sh.hu/stadat_files/ara/hu/ara0040.html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mint.euintezmeny.h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sh.hu/stadat_files/ara/hu/ara0040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ksh.hu/stadat_files/ara/hu/ara004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sh.hu/stadat_files/ara/hu/ara004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3:M47"/>
  <sheetViews>
    <sheetView tabSelected="1" zoomScaleNormal="100" workbookViewId="0"/>
  </sheetViews>
  <sheetFormatPr defaultRowHeight="12.75" customHeight="1" x14ac:dyDescent="0.2"/>
  <sheetData>
    <row r="3" spans="1:13" ht="21" customHeight="1" x14ac:dyDescent="0.2">
      <c r="A3" s="223" t="s">
        <v>979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ht="12.75" customHeight="1" x14ac:dyDescent="0.2">
      <c r="A4" s="1" t="s">
        <v>980</v>
      </c>
      <c r="B4" s="1"/>
      <c r="C4" s="217"/>
      <c r="D4" s="217"/>
      <c r="E4" s="1"/>
      <c r="F4" s="217"/>
      <c r="G4" s="217"/>
      <c r="H4" s="217"/>
      <c r="I4" s="217"/>
      <c r="J4" s="217"/>
      <c r="K4" s="217"/>
      <c r="L4" s="220"/>
    </row>
    <row r="6" spans="1:13" ht="12.75" customHeight="1" x14ac:dyDescent="0.2">
      <c r="A6" s="221" t="s">
        <v>21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8" spans="1:13" ht="12.75" customHeight="1" x14ac:dyDescent="0.2">
      <c r="A8" s="1" t="s">
        <v>902</v>
      </c>
    </row>
    <row r="9" spans="1:13" ht="12.75" customHeight="1" x14ac:dyDescent="0.2">
      <c r="A9" s="14" t="s">
        <v>982</v>
      </c>
      <c r="B9" s="14"/>
      <c r="C9" s="14"/>
    </row>
    <row r="10" spans="1:13" ht="12.75" customHeight="1" x14ac:dyDescent="0.2">
      <c r="A10" s="53" t="s">
        <v>423</v>
      </c>
      <c r="B10" s="14"/>
      <c r="C10" s="14"/>
      <c r="D10" s="14"/>
      <c r="E10" s="14"/>
      <c r="F10" s="14"/>
    </row>
    <row r="11" spans="1:13" ht="12.75" customHeight="1" x14ac:dyDescent="0.2">
      <c r="A11" s="53" t="s">
        <v>470</v>
      </c>
      <c r="B11" s="14"/>
      <c r="C11" s="14"/>
      <c r="D11" s="14"/>
    </row>
    <row r="12" spans="1:13" ht="12.75" customHeight="1" x14ac:dyDescent="0.2">
      <c r="A12" s="53" t="s">
        <v>411</v>
      </c>
      <c r="B12" s="14"/>
      <c r="C12" s="14"/>
      <c r="D12" s="14"/>
    </row>
    <row r="13" spans="1:13" ht="12.75" customHeight="1" x14ac:dyDescent="0.2">
      <c r="A13" s="60" t="s">
        <v>873</v>
      </c>
      <c r="B13" s="14"/>
      <c r="C13" s="14"/>
      <c r="D13" s="14"/>
      <c r="E13" s="14"/>
      <c r="F13" s="14"/>
    </row>
    <row r="14" spans="1:13" ht="12.75" customHeight="1" x14ac:dyDescent="0.2">
      <c r="A14" s="67" t="s">
        <v>871</v>
      </c>
      <c r="B14" s="14"/>
      <c r="C14" s="14"/>
      <c r="D14" s="14"/>
      <c r="E14" s="14"/>
      <c r="F14" s="14"/>
      <c r="G14" s="14"/>
      <c r="H14" s="14"/>
      <c r="I14" s="14"/>
    </row>
    <row r="15" spans="1:13" ht="12.75" customHeight="1" x14ac:dyDescent="0.2">
      <c r="A15" s="53" t="s">
        <v>872</v>
      </c>
      <c r="B15" s="14"/>
      <c r="C15" s="14"/>
      <c r="D15" s="14"/>
      <c r="E15" s="14"/>
      <c r="F15" s="14"/>
      <c r="G15" s="14"/>
      <c r="H15" s="14"/>
    </row>
    <row r="17" spans="1:8" ht="12.75" customHeight="1" x14ac:dyDescent="0.2">
      <c r="A17" s="1" t="s">
        <v>621</v>
      </c>
    </row>
    <row r="18" spans="1:8" ht="12.75" customHeight="1" x14ac:dyDescent="0.2">
      <c r="A18" s="14" t="s">
        <v>622</v>
      </c>
      <c r="B18" s="14"/>
      <c r="C18" s="14"/>
      <c r="D18" s="14"/>
      <c r="E18" s="14"/>
      <c r="F18" s="14"/>
      <c r="G18" s="222"/>
      <c r="H18" s="222"/>
    </row>
    <row r="19" spans="1:8" ht="12.75" customHeight="1" x14ac:dyDescent="0.2">
      <c r="A19" s="14" t="s">
        <v>623</v>
      </c>
      <c r="B19" s="14"/>
      <c r="C19" s="14"/>
      <c r="D19" s="14"/>
      <c r="E19" s="14"/>
      <c r="F19" s="14"/>
      <c r="G19" s="222"/>
      <c r="H19" s="222"/>
    </row>
    <row r="20" spans="1:8" ht="12.75" customHeight="1" x14ac:dyDescent="0.2">
      <c r="A20" s="14" t="s">
        <v>624</v>
      </c>
      <c r="B20" s="14"/>
      <c r="C20" s="14"/>
      <c r="D20" s="14"/>
      <c r="E20" s="14"/>
      <c r="F20" s="14"/>
      <c r="G20" s="14"/>
    </row>
    <row r="21" spans="1:8" ht="12.75" customHeight="1" x14ac:dyDescent="0.2">
      <c r="A21" s="14" t="s">
        <v>625</v>
      </c>
      <c r="B21" s="14"/>
      <c r="C21" s="14"/>
      <c r="D21" s="14"/>
      <c r="E21" s="14"/>
      <c r="F21" s="14"/>
      <c r="G21" s="14"/>
    </row>
    <row r="22" spans="1:8" ht="12.75" customHeight="1" x14ac:dyDescent="0.2">
      <c r="A22" s="14" t="s">
        <v>626</v>
      </c>
      <c r="B22" s="14"/>
      <c r="C22" s="14"/>
      <c r="D22" s="14"/>
      <c r="E22" s="14"/>
      <c r="F22" s="14"/>
      <c r="G22" s="14"/>
    </row>
    <row r="23" spans="1:8" ht="12.75" customHeight="1" x14ac:dyDescent="0.2">
      <c r="A23" s="14" t="s">
        <v>627</v>
      </c>
      <c r="B23" s="14"/>
      <c r="C23" s="14"/>
      <c r="D23" s="14"/>
      <c r="E23" s="14"/>
      <c r="F23" s="14"/>
      <c r="G23" s="14"/>
    </row>
    <row r="24" spans="1:8" ht="12.75" customHeight="1" x14ac:dyDescent="0.2">
      <c r="A24" s="14" t="s">
        <v>628</v>
      </c>
      <c r="B24" s="14"/>
      <c r="C24" s="14"/>
      <c r="D24" s="14"/>
      <c r="E24" s="14"/>
      <c r="F24" s="14"/>
      <c r="G24" s="14"/>
    </row>
    <row r="25" spans="1:8" ht="12.75" customHeight="1" x14ac:dyDescent="0.2">
      <c r="A25" s="14" t="s">
        <v>693</v>
      </c>
      <c r="B25" s="14"/>
      <c r="C25" s="14"/>
      <c r="D25" s="14"/>
      <c r="E25" s="14"/>
      <c r="F25" s="14"/>
      <c r="G25" s="14"/>
    </row>
    <row r="26" spans="1:8" ht="12.75" customHeight="1" x14ac:dyDescent="0.2">
      <c r="A26" s="14" t="s">
        <v>694</v>
      </c>
      <c r="B26" s="14"/>
      <c r="C26" s="14"/>
      <c r="D26" s="14"/>
      <c r="E26" s="14"/>
      <c r="F26" s="14"/>
      <c r="G26" s="14"/>
    </row>
    <row r="27" spans="1:8" ht="12.75" customHeight="1" x14ac:dyDescent="0.2">
      <c r="A27" s="14" t="s">
        <v>695</v>
      </c>
      <c r="B27" s="14"/>
      <c r="C27" s="14"/>
      <c r="D27" s="14"/>
      <c r="E27" s="14"/>
      <c r="F27" s="14"/>
      <c r="G27" s="14"/>
    </row>
    <row r="28" spans="1:8" ht="12.75" customHeight="1" x14ac:dyDescent="0.2">
      <c r="A28" s="14" t="s">
        <v>696</v>
      </c>
      <c r="B28" s="14"/>
      <c r="C28" s="14"/>
      <c r="D28" s="14"/>
      <c r="E28" s="14"/>
      <c r="F28" s="14"/>
      <c r="G28" s="14"/>
    </row>
    <row r="29" spans="1:8" ht="12.75" customHeight="1" x14ac:dyDescent="0.2">
      <c r="A29" s="14" t="s">
        <v>697</v>
      </c>
      <c r="B29" s="14"/>
      <c r="C29" s="14"/>
      <c r="D29" s="14"/>
      <c r="E29" s="14"/>
      <c r="F29" s="14"/>
      <c r="G29" s="14"/>
    </row>
    <row r="30" spans="1:8" ht="12.75" customHeight="1" x14ac:dyDescent="0.2">
      <c r="A30" s="67" t="s">
        <v>776</v>
      </c>
      <c r="B30" s="67"/>
      <c r="C30" s="67"/>
      <c r="D30" s="67"/>
      <c r="E30" s="67"/>
      <c r="F30" s="67"/>
      <c r="G30" s="67"/>
    </row>
    <row r="31" spans="1:8" ht="12.75" customHeight="1" x14ac:dyDescent="0.2">
      <c r="A31" s="106" t="s">
        <v>853</v>
      </c>
      <c r="B31" s="106"/>
      <c r="C31" s="106"/>
      <c r="D31" s="106"/>
      <c r="E31" s="106"/>
      <c r="F31" s="106"/>
      <c r="G31" s="106"/>
    </row>
    <row r="32" spans="1:8" ht="12.75" customHeight="1" x14ac:dyDescent="0.2">
      <c r="A32" s="107" t="s">
        <v>862</v>
      </c>
      <c r="B32" s="107"/>
      <c r="C32" s="107"/>
      <c r="D32" s="107"/>
      <c r="E32" s="107"/>
      <c r="F32" s="107"/>
      <c r="G32" s="107"/>
    </row>
    <row r="33" spans="1:12" ht="12.75" customHeight="1" x14ac:dyDescent="0.2">
      <c r="A33" s="2"/>
    </row>
    <row r="34" spans="1:12" ht="12.75" customHeight="1" x14ac:dyDescent="0.2">
      <c r="A34" s="1" t="s">
        <v>630</v>
      </c>
    </row>
    <row r="35" spans="1:12" s="1" customFormat="1" ht="12.75" customHeight="1" x14ac:dyDescent="0.2">
      <c r="A35" s="14" t="s">
        <v>629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s="1" customFormat="1" ht="12.75" customHeight="1" x14ac:dyDescent="0.2">
      <c r="A36" s="14" t="s">
        <v>631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12.75" customHeight="1" x14ac:dyDescent="0.2">
      <c r="A37" s="14"/>
      <c r="B37" s="14"/>
      <c r="C37" s="14"/>
      <c r="D37" s="14"/>
      <c r="E37" s="14"/>
      <c r="F37" s="14"/>
      <c r="G37" s="14"/>
    </row>
    <row r="38" spans="1:12" ht="12.75" customHeight="1" x14ac:dyDescent="0.2">
      <c r="A38" s="1" t="s">
        <v>620</v>
      </c>
    </row>
    <row r="39" spans="1:12" ht="12.75" customHeight="1" x14ac:dyDescent="0.2">
      <c r="A39" s="14" t="s">
        <v>975</v>
      </c>
      <c r="B39" s="14"/>
      <c r="C39" s="14"/>
      <c r="D39" s="14"/>
      <c r="E39" s="14"/>
    </row>
    <row r="40" spans="1:12" ht="12.75" customHeight="1" x14ac:dyDescent="0.2">
      <c r="A40" s="14" t="s">
        <v>976</v>
      </c>
      <c r="B40" s="14"/>
      <c r="C40" s="14"/>
      <c r="D40" s="14"/>
    </row>
    <row r="41" spans="1:12" ht="12.75" customHeight="1" x14ac:dyDescent="0.2">
      <c r="A41" s="14" t="s">
        <v>977</v>
      </c>
      <c r="B41" s="14"/>
      <c r="C41" s="14"/>
      <c r="D41" s="14"/>
      <c r="E41" s="14"/>
      <c r="F41" s="14"/>
    </row>
    <row r="42" spans="1:12" ht="12.75" customHeight="1" x14ac:dyDescent="0.2">
      <c r="A42" s="14" t="s">
        <v>978</v>
      </c>
      <c r="B42" s="14"/>
      <c r="C42" s="14"/>
    </row>
    <row r="45" spans="1:12" ht="12.75" customHeight="1" x14ac:dyDescent="0.2">
      <c r="A45" s="1" t="s">
        <v>632</v>
      </c>
    </row>
    <row r="46" spans="1:12" ht="12.75" customHeight="1" x14ac:dyDescent="0.2">
      <c r="A46" s="222" t="s">
        <v>633</v>
      </c>
      <c r="B46" s="222"/>
    </row>
    <row r="47" spans="1:12" ht="12.75" customHeight="1" x14ac:dyDescent="0.2">
      <c r="A47" s="222" t="s">
        <v>634</v>
      </c>
      <c r="B47" s="222"/>
      <c r="C47" s="222"/>
      <c r="D47" s="222"/>
    </row>
  </sheetData>
  <mergeCells count="6">
    <mergeCell ref="A3:M3"/>
    <mergeCell ref="A6:K6"/>
    <mergeCell ref="A46:B46"/>
    <mergeCell ref="A47:D47"/>
    <mergeCell ref="G18:H18"/>
    <mergeCell ref="G19:H19"/>
  </mergeCells>
  <phoneticPr fontId="0" type="noConversion"/>
  <hyperlinks>
    <hyperlink ref="A13:D13" location="árindex2007!A1" display="1.1 Egészségügyi ágazat árindexe 2007. " xr:uid="{00000000-0004-0000-0000-000000000000}"/>
    <hyperlink ref="A14:G14" location="árindexrovattétel!A1" display="1.2 Egészségügyi ágazat árindex 2007., a dologi kiadások rovattétele szerint" xr:uid="{00000000-0004-0000-0000-000001000000}"/>
    <hyperlink ref="A35:L35" location="'dologi-termszolg-kapcs'!A1" display="2. A beszerzések termék és szolgáltatás csoportjainak és a dologi kiadások rovattételének megfeleltetési táblázata " xr:uid="{00000000-0004-0000-0000-000002000000}"/>
    <hyperlink ref="A46:B46" location="reprezmintkh!A1" display="4.1 Kórházak" xr:uid="{00000000-0004-0000-0000-000003000000}"/>
    <hyperlink ref="A47:D47" location="reprezegyébint!A1" display="4.2 Egyéb egészségügyi intézetek" xr:uid="{00000000-0004-0000-0000-000004000000}"/>
    <hyperlink ref="A40:D40" location="beszerzrekord!A1" display="5.1 Beszerzési adatok rekord leírása" xr:uid="{00000000-0004-0000-0000-000005000000}"/>
    <hyperlink ref="A39:E39" location="'beszerz intrekord'!A1" display="5.2 Beszerzési adatokhoz intézet azonosító rekord leírása" xr:uid="{00000000-0004-0000-0000-000006000000}"/>
    <hyperlink ref="A42:C42" location="dologirek!A1" display="5.3 Dologi kiadások rekord leírása" xr:uid="{00000000-0004-0000-0000-000007000000}"/>
    <hyperlink ref="A41:F41" location="'dologi intrekord'!A1" display="5.4 Dologi kiadásokhoz intézet azonosító rekord leírása" xr:uid="{00000000-0004-0000-0000-000008000000}"/>
    <hyperlink ref="A9:C9" location="kosár!A1" display="1.1 A fogyasztói kosár" xr:uid="{00000000-0004-0000-0000-000009000000}"/>
    <hyperlink ref="A15:C15" location="árindexidősor!A1" display="1.6 Árindexek idősora" xr:uid="{00000000-0004-0000-0000-00000B000000}"/>
    <hyperlink ref="A13:F13" location="árindex!A1" display="1.4 Egészségügyi ágazat árindexe 2007 - 2009. " xr:uid="{00000000-0004-0000-0000-00000C000000}"/>
    <hyperlink ref="A14:I14" location="árindexrovattétel!A1" display="1.4 Egészségügyi ágazat árindex 2007- 2008. I. negyedév., a dologi kiadások rovattétele szerint" xr:uid="{00000000-0004-0000-0000-00000D000000}"/>
    <hyperlink ref="A10:F10" location="árindidosorgraf!A1" display="1.2 Egészségügyi és lakossági árindex idősor grafikonnal" xr:uid="{00000000-0004-0000-0000-00000E000000}"/>
    <hyperlink ref="A11:D11" location="kumaringraf!A1" display="1.3 Kumulált árindex, 1987 = 100 %" xr:uid="{00000000-0004-0000-0000-00000F000000}"/>
    <hyperlink ref="A20:F20" location="'dologisulyok-2012'!A1" display="3.5 Súlyszámok a dologi kiadások rovattétele alapján, 2012" xr:uid="{00000000-0004-0000-0000-000010000000}"/>
    <hyperlink ref="A21" location="'dologisulyok-2013'!A1" display="3.6 Súlyszámok a dologi kiadások rovattétele alapján, 2013" xr:uid="{00000000-0004-0000-0000-000011000000}"/>
    <hyperlink ref="A19:H19" location="'dologisulyok-2011'!A1" display="1.10 Súlyszámok a 2010. évi dologi kiadások alapján, a 2011. évi adatgyűjtés alapján" xr:uid="{00000000-0004-0000-0000-000012000000}"/>
    <hyperlink ref="A12:D12" location="'kumgraf-2000'!A1" display="1.4 Kumulált árindex, 2000 = 100 %" xr:uid="{00000000-0004-0000-0000-000013000000}"/>
    <hyperlink ref="A22" location="'dologisulyok-2013'!A1" display="3.6 Súlyszámok a dologi kiadások rovattétele alapján, 2013" xr:uid="{00000000-0004-0000-0000-000014000000}"/>
    <hyperlink ref="A22:F22" location="'dologisulyok-2014'!A1" display="3.8 Súlyszámok a dologi kiadások rovattétele alapján, 2014" xr:uid="{00000000-0004-0000-0000-000015000000}"/>
    <hyperlink ref="A23:F23" location="'dologisulyok-2015'!A1" display="3.9 Súlyszámok a dologi kiadások rovattétele alapján, 2015" xr:uid="{00000000-0004-0000-0000-000016000000}"/>
    <hyperlink ref="A24:F24" location="'dologisulyok-2016'!A1" display="3.6 Súlyszámok a dologi kiadások rovattétele alapján, 2016" xr:uid="{00000000-0004-0000-0000-000017000000}"/>
    <hyperlink ref="A18:F18" location="'dologisulyok-2010'!A1" display="3.0 Súlyszámok a dologi kiadások rovattétele alapján, 2010" xr:uid="{00000000-0004-0000-0000-000018000000}"/>
    <hyperlink ref="A36" location="módszertan!A1" display="3.2 Módszertani leírás" xr:uid="{00000000-0004-0000-0000-000019000000}"/>
    <hyperlink ref="A25:F25" location="'dologisulyok-2016'!A1" display="3.6 Súlyszámok a dologi kiadások rovattétele alapján, 2016" xr:uid="{00000000-0004-0000-0000-00001A000000}"/>
    <hyperlink ref="A25" location="'dologisulyok-2017'!A1" display="2.6 Súlyszámok a dologi kiadások rovattétele alapján, 2017" xr:uid="{00000000-0004-0000-0000-00001B000000}"/>
    <hyperlink ref="A26:F26" location="'dologisulyok-2016'!A1" display="3.6 Súlyszámok a dologi kiadások rovattétele alapján, 2016" xr:uid="{00000000-0004-0000-0000-00001C000000}"/>
    <hyperlink ref="A26" location="'dologisulyok-2018'!A1" display="2.6 Súlyszámok a dologi kiadások rovattétele alapján, 2018" xr:uid="{00000000-0004-0000-0000-00001D000000}"/>
    <hyperlink ref="A27" location="'dologisulyok-2019'!A1" display="2.6 Súlyszámok a dologi kiadások rovattétele alapján, 2019" xr:uid="{00000000-0004-0000-0000-00001E000000}"/>
    <hyperlink ref="A28" location="'dologisulyok-2020'!A1" display="2.6 Súlyszámok a dologi kiadások rovattétele alapján, 2020" xr:uid="{00000000-0004-0000-0000-00001F000000}"/>
    <hyperlink ref="A29" location="'dologisulyok-2021'!A1" display="2.6 Súlyszámok a dologi kiadások rovattétele alapján, 2021" xr:uid="{00000000-0004-0000-0000-000020000000}"/>
    <hyperlink ref="A13" location="árindex!A1" display="1.5 Egészségügyi ágazat árindexe 2012 - 2022." xr:uid="{00000000-0004-0000-0000-000021000000}"/>
    <hyperlink ref="A14" location="árindexrovattétel!A1" display="1.8 Egészségügyi ágazat árindex 2007- 2022. a dologi kiadások rovattétele szerint" xr:uid="{00000000-0004-0000-0000-000022000000}"/>
    <hyperlink ref="A30" location="'dologisulyok-2022'!A1" display="2.12 Súlyszámok a dologi kiadások rovattétele alapján, 2022" xr:uid="{00000000-0004-0000-0000-000024000000}"/>
    <hyperlink ref="A31" location="'dologisulyok-2023'!A1" display="2.12 Súlyszámok a dologi kiadások rovattétele alapján, 2022" xr:uid="{00000000-0004-0000-0000-000025000000}"/>
    <hyperlink ref="A32" location="'dologisulyok-2024'!A1" display="2.14 Súlyszámok a dologi kiadások rovattétele alapján, 2024" xr:uid="{00000000-0004-0000-0000-000026000000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4"/>
  <sheetViews>
    <sheetView zoomScaleNormal="100" workbookViewId="0"/>
  </sheetViews>
  <sheetFormatPr defaultRowHeight="12.75" x14ac:dyDescent="0.2"/>
  <cols>
    <col min="1" max="1" width="66.7109375" bestFit="1" customWidth="1"/>
    <col min="2" max="2" width="12.28515625" customWidth="1"/>
    <col min="4" max="4" width="12.42578125" customWidth="1"/>
    <col min="6" max="7" width="10.7109375" customWidth="1"/>
  </cols>
  <sheetData>
    <row r="1" spans="1:14" x14ac:dyDescent="0.2">
      <c r="A1" s="106" t="s">
        <v>41</v>
      </c>
    </row>
    <row r="3" spans="1:14" x14ac:dyDescent="0.2">
      <c r="A3" s="34" t="s">
        <v>852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68">
        <v>1.6361201519820907</v>
      </c>
      <c r="C6" s="68">
        <v>1.7341116481246879</v>
      </c>
      <c r="D6" s="68">
        <v>2.5405629237380035E-2</v>
      </c>
      <c r="E6" s="68">
        <v>6.2042720809232565E-2</v>
      </c>
      <c r="F6" s="68">
        <v>1.9771045420651041</v>
      </c>
      <c r="G6" s="68">
        <v>6.5633345471196522E-2</v>
      </c>
      <c r="H6" s="68">
        <v>2.7501810444396559</v>
      </c>
      <c r="I6" s="68">
        <v>0.88932673436500898</v>
      </c>
      <c r="J6" s="68">
        <v>3.4444994305173058</v>
      </c>
      <c r="K6" s="68">
        <v>11.006604776672582</v>
      </c>
      <c r="L6" s="68">
        <v>5.5838344607661545</v>
      </c>
      <c r="N6" s="52"/>
    </row>
    <row r="7" spans="1:14" x14ac:dyDescent="0.2">
      <c r="A7" s="43" t="s">
        <v>797</v>
      </c>
      <c r="B7" s="68">
        <v>24.563080918459868</v>
      </c>
      <c r="C7" s="68">
        <v>25.912039971243953</v>
      </c>
      <c r="D7" s="68">
        <v>2.5860558401667819</v>
      </c>
      <c r="E7" s="68">
        <v>2.6492046781896015</v>
      </c>
      <c r="F7" s="68">
        <v>30.405606920930058</v>
      </c>
      <c r="G7" s="68">
        <v>29.757033412000972</v>
      </c>
      <c r="H7" s="68">
        <v>25.005094725896782</v>
      </c>
      <c r="I7" s="68">
        <v>28.076571823179044</v>
      </c>
      <c r="J7" s="68">
        <v>10.783938881064808</v>
      </c>
      <c r="K7" s="68">
        <v>6.1208659292986916</v>
      </c>
      <c r="L7" s="68">
        <v>31.131262574863239</v>
      </c>
      <c r="N7" s="52"/>
    </row>
    <row r="8" spans="1:14" x14ac:dyDescent="0.2">
      <c r="A8" s="43" t="s">
        <v>428</v>
      </c>
      <c r="B8" s="68">
        <v>1.5321258951083838</v>
      </c>
      <c r="C8" s="68">
        <v>1.5407271206175224</v>
      </c>
      <c r="D8" s="68">
        <v>1.8044246260196424</v>
      </c>
      <c r="E8" s="68">
        <v>0.87740887312969085</v>
      </c>
      <c r="F8" s="68">
        <v>1.2393746845746343</v>
      </c>
      <c r="G8" s="68">
        <v>2.2848314151592901</v>
      </c>
      <c r="H8" s="68">
        <v>1.0156075842561079</v>
      </c>
      <c r="I8" s="68">
        <v>0.68525286885757986</v>
      </c>
      <c r="J8" s="68">
        <v>1.960176402477255</v>
      </c>
      <c r="K8" s="68">
        <v>1.9052942992937401</v>
      </c>
      <c r="L8" s="68">
        <v>1.2975432024410503</v>
      </c>
      <c r="N8" s="52"/>
    </row>
    <row r="9" spans="1:14" x14ac:dyDescent="0.2">
      <c r="A9" s="43" t="s">
        <v>551</v>
      </c>
      <c r="B9" s="68">
        <v>0.39775624120007952</v>
      </c>
      <c r="C9" s="68">
        <v>0.37105221997296772</v>
      </c>
      <c r="D9" s="68">
        <v>0.8785310944977538</v>
      </c>
      <c r="E9" s="68">
        <v>0.7744777705423227</v>
      </c>
      <c r="F9" s="68">
        <v>0.33461676928681328</v>
      </c>
      <c r="G9" s="68">
        <v>0.3244761727561673</v>
      </c>
      <c r="H9" s="68">
        <v>0.46153132780325329</v>
      </c>
      <c r="I9" s="68">
        <v>0.21209976558378418</v>
      </c>
      <c r="J9" s="68">
        <v>0.42966179031278484</v>
      </c>
      <c r="K9" s="68">
        <v>0.81333686905903335</v>
      </c>
      <c r="L9" s="68">
        <v>0.67127140406305674</v>
      </c>
      <c r="N9" s="52"/>
    </row>
    <row r="10" spans="1:14" x14ac:dyDescent="0.2">
      <c r="A10" s="43" t="s">
        <v>552</v>
      </c>
      <c r="B10" s="68">
        <v>2.9820722425322421E-2</v>
      </c>
      <c r="C10" s="68">
        <v>3.0919344016583538E-2</v>
      </c>
      <c r="D10" s="68">
        <v>1.7514562754894804E-2</v>
      </c>
      <c r="E10" s="68">
        <v>4.9904760647789389E-3</v>
      </c>
      <c r="F10" s="68">
        <v>5.2415102899386716E-3</v>
      </c>
      <c r="G10" s="68">
        <v>7.3949252683399788E-2</v>
      </c>
      <c r="H10" s="68">
        <v>7.5180323588841984E-3</v>
      </c>
      <c r="I10" s="68">
        <v>7.677511790751209E-3</v>
      </c>
      <c r="J10" s="68">
        <v>7.1343438831120553E-3</v>
      </c>
      <c r="K10" s="68">
        <v>2.5952993718808409E-2</v>
      </c>
      <c r="L10" s="68">
        <v>3.3017559655502682E-2</v>
      </c>
      <c r="N10" s="52"/>
    </row>
    <row r="11" spans="1:14" x14ac:dyDescent="0.2">
      <c r="A11" s="43" t="s">
        <v>553</v>
      </c>
      <c r="B11" s="68">
        <v>0.53205220848693335</v>
      </c>
      <c r="C11" s="68">
        <v>9.4407563369766634E-2</v>
      </c>
      <c r="D11" s="68">
        <v>0.2391510072840142</v>
      </c>
      <c r="E11" s="68">
        <v>16.910450637392266</v>
      </c>
      <c r="F11" s="68">
        <v>7.6873679262338096E-2</v>
      </c>
      <c r="G11" s="68">
        <v>2.7395093180207785E-2</v>
      </c>
      <c r="H11" s="68">
        <v>0.16253423966060176</v>
      </c>
      <c r="I11" s="68">
        <v>6.1618158451956458E-2</v>
      </c>
      <c r="J11" s="68">
        <v>0.14357911657898759</v>
      </c>
      <c r="K11" s="68">
        <v>0.37221386484558633</v>
      </c>
      <c r="L11" s="68">
        <v>0.17125182792418561</v>
      </c>
      <c r="N11" s="52"/>
    </row>
    <row r="12" spans="1:14" x14ac:dyDescent="0.2">
      <c r="A12" s="43" t="s">
        <v>554</v>
      </c>
      <c r="B12" s="68">
        <v>20.484758741806068</v>
      </c>
      <c r="C12" s="68">
        <v>21.294783091813674</v>
      </c>
      <c r="D12" s="68">
        <v>8.1700638015702935</v>
      </c>
      <c r="E12" s="68">
        <v>6.2244433553614567</v>
      </c>
      <c r="F12" s="68">
        <v>25.727045764229317</v>
      </c>
      <c r="G12" s="68">
        <v>26.68517958296394</v>
      </c>
      <c r="H12" s="68">
        <v>20.560481374498867</v>
      </c>
      <c r="I12" s="68">
        <v>17.414877974784304</v>
      </c>
      <c r="J12" s="68">
        <v>12.870905991778152</v>
      </c>
      <c r="K12" s="68">
        <v>6.2964456762150718</v>
      </c>
      <c r="L12" s="68">
        <v>4.6129174197547806</v>
      </c>
      <c r="N12" s="52"/>
    </row>
    <row r="13" spans="1:14" x14ac:dyDescent="0.2">
      <c r="A13" s="43" t="s">
        <v>555</v>
      </c>
      <c r="B13" s="68">
        <v>0.79818105199345735</v>
      </c>
      <c r="C13" s="68">
        <v>0.75640725523539809</v>
      </c>
      <c r="D13" s="68">
        <v>0.75181871190539928</v>
      </c>
      <c r="E13" s="68">
        <v>2.3845034929520992</v>
      </c>
      <c r="F13" s="68">
        <v>3.9745481159360856</v>
      </c>
      <c r="G13" s="68">
        <v>0.10327249515620388</v>
      </c>
      <c r="H13" s="68">
        <v>0.45222470457508052</v>
      </c>
      <c r="I13" s="68">
        <v>6.4906961275656511E-2</v>
      </c>
      <c r="J13" s="68">
        <v>1.847939795098815</v>
      </c>
      <c r="K13" s="68">
        <v>0.90390665028222705</v>
      </c>
      <c r="L13" s="68">
        <v>0.99577435017685156</v>
      </c>
      <c r="N13" s="52"/>
    </row>
    <row r="14" spans="1:14" x14ac:dyDescent="0.2">
      <c r="A14" s="43" t="s">
        <v>556</v>
      </c>
      <c r="B14" s="68">
        <v>0.23074333520720003</v>
      </c>
      <c r="C14" s="68">
        <v>0.23234206475935318</v>
      </c>
      <c r="D14" s="68">
        <v>0.16257542799620442</v>
      </c>
      <c r="E14" s="68">
        <v>0.2573682669434928</v>
      </c>
      <c r="F14" s="68">
        <v>9.4217054612533088E-2</v>
      </c>
      <c r="G14" s="68">
        <v>0.17066948302790774</v>
      </c>
      <c r="H14" s="68">
        <v>0.42239357623017482</v>
      </c>
      <c r="I14" s="68">
        <v>6.4569217752130995E-2</v>
      </c>
      <c r="J14" s="68">
        <v>0.26393060657295608</v>
      </c>
      <c r="K14" s="68">
        <v>0.41904100283740697</v>
      </c>
      <c r="L14" s="68">
        <v>0.31453026169651876</v>
      </c>
      <c r="N14" s="52"/>
    </row>
    <row r="15" spans="1:14" x14ac:dyDescent="0.2">
      <c r="A15" s="43" t="s">
        <v>557</v>
      </c>
      <c r="B15" s="68">
        <v>3.9923568986851086</v>
      </c>
      <c r="C15" s="68">
        <v>4.0525877461342272</v>
      </c>
      <c r="D15" s="68">
        <v>1.9370007828061901</v>
      </c>
      <c r="E15" s="68">
        <v>4.3550897922889602</v>
      </c>
      <c r="F15" s="68">
        <v>1.622522147750145</v>
      </c>
      <c r="G15" s="68">
        <v>1.1474001332774557</v>
      </c>
      <c r="H15" s="68">
        <v>3.122279157478729</v>
      </c>
      <c r="I15" s="68">
        <v>13.19045783690615</v>
      </c>
      <c r="J15" s="68">
        <v>3.6570072744553808</v>
      </c>
      <c r="K15" s="68">
        <v>3.5395770578414982</v>
      </c>
      <c r="L15" s="68">
        <v>9.9577830063653217</v>
      </c>
      <c r="N15" s="52"/>
    </row>
    <row r="16" spans="1:14" x14ac:dyDescent="0.2">
      <c r="A16" s="45" t="s">
        <v>568</v>
      </c>
      <c r="B16" s="69">
        <v>54.19699616535452</v>
      </c>
      <c r="C16" s="69">
        <v>56.019378025288141</v>
      </c>
      <c r="D16" s="69">
        <v>16.572541484238553</v>
      </c>
      <c r="E16" s="69">
        <v>34.499980063673902</v>
      </c>
      <c r="F16" s="69">
        <v>65.457151188936962</v>
      </c>
      <c r="G16" s="69">
        <v>60.63984038567672</v>
      </c>
      <c r="H16" s="69">
        <v>53.959845767198125</v>
      </c>
      <c r="I16" s="69">
        <v>60.667358852946357</v>
      </c>
      <c r="J16" s="69">
        <v>35.40877363273956</v>
      </c>
      <c r="K16" s="69">
        <v>31.403239120064647</v>
      </c>
      <c r="L16" s="69">
        <v>54.769186067706663</v>
      </c>
      <c r="N16" s="52"/>
    </row>
    <row r="17" spans="1:17" x14ac:dyDescent="0.2">
      <c r="A17" s="43" t="s">
        <v>559</v>
      </c>
      <c r="B17" s="68">
        <v>1.6371588887963497</v>
      </c>
      <c r="C17" s="68">
        <v>1.4917161888786887</v>
      </c>
      <c r="D17" s="68">
        <v>4.7910400119435224</v>
      </c>
      <c r="E17" s="68">
        <v>3.0204775099057048</v>
      </c>
      <c r="F17" s="68">
        <v>1.277502587911483</v>
      </c>
      <c r="G17" s="68">
        <v>1.3488071297424347</v>
      </c>
      <c r="H17" s="68">
        <v>1.0731057708196143</v>
      </c>
      <c r="I17" s="68">
        <v>2.2616160668646006</v>
      </c>
      <c r="J17" s="68">
        <v>1.9093337537808563</v>
      </c>
      <c r="K17" s="68">
        <v>2.5431947520167104</v>
      </c>
      <c r="L17" s="68">
        <v>1.6190564663061182</v>
      </c>
      <c r="N17" s="52"/>
      <c r="O17" s="52"/>
      <c r="P17" s="52"/>
      <c r="Q17" s="52"/>
    </row>
    <row r="18" spans="1:17" x14ac:dyDescent="0.2">
      <c r="A18" s="43" t="s">
        <v>558</v>
      </c>
      <c r="B18" s="68">
        <v>0.28577249882561423</v>
      </c>
      <c r="C18" s="68">
        <v>0.20883271517043953</v>
      </c>
      <c r="D18" s="68">
        <v>0.93926428793660655</v>
      </c>
      <c r="E18" s="68">
        <v>2.2848659504997024</v>
      </c>
      <c r="F18" s="68">
        <v>0.14736314134769368</v>
      </c>
      <c r="G18" s="68">
        <v>0.11593480036022809</v>
      </c>
      <c r="H18" s="68">
        <v>0.28143453653051442</v>
      </c>
      <c r="I18" s="68">
        <v>0.19589993926652144</v>
      </c>
      <c r="J18" s="68">
        <v>0.30829993409961204</v>
      </c>
      <c r="K18" s="68">
        <v>0.7623038272936391</v>
      </c>
      <c r="L18" s="68">
        <v>0.22584356271279737</v>
      </c>
      <c r="N18" s="52"/>
      <c r="O18" s="52"/>
      <c r="P18" s="52"/>
      <c r="Q18" s="52"/>
    </row>
    <row r="19" spans="1:17" x14ac:dyDescent="0.2">
      <c r="A19" s="43" t="s">
        <v>560</v>
      </c>
      <c r="B19" s="68">
        <v>0.10717287059195273</v>
      </c>
      <c r="C19" s="68">
        <v>0.10470273570145378</v>
      </c>
      <c r="D19" s="68">
        <v>0.16712968338824949</v>
      </c>
      <c r="E19" s="68">
        <v>0.1226841530502812</v>
      </c>
      <c r="F19" s="68">
        <v>0.10992897557499265</v>
      </c>
      <c r="G19" s="68">
        <v>5.9592984967049192E-2</v>
      </c>
      <c r="H19" s="68">
        <v>0.1531056392579522</v>
      </c>
      <c r="I19" s="68">
        <v>5.9602328710299649E-2</v>
      </c>
      <c r="J19" s="68">
        <v>0.16125553840683107</v>
      </c>
      <c r="K19" s="68">
        <v>0.30001858272132687</v>
      </c>
      <c r="L19" s="68">
        <v>9.0026428607006326E-2</v>
      </c>
      <c r="N19" s="52"/>
    </row>
    <row r="20" spans="1:17" x14ac:dyDescent="0.2">
      <c r="A20" s="45" t="s">
        <v>569</v>
      </c>
      <c r="B20" s="50">
        <v>2.0301042582139166</v>
      </c>
      <c r="C20" s="50">
        <v>1.805251639750582</v>
      </c>
      <c r="D20" s="50">
        <v>5.8974339832683782</v>
      </c>
      <c r="E20" s="50">
        <v>5.4280276134556882</v>
      </c>
      <c r="F20" s="50">
        <v>1.5347947048341695</v>
      </c>
      <c r="G20" s="50">
        <v>1.5243349150697119</v>
      </c>
      <c r="H20" s="50">
        <v>1.5076459466080812</v>
      </c>
      <c r="I20" s="50">
        <v>2.5171183348414217</v>
      </c>
      <c r="J20" s="50">
        <v>2.3788892262872992</v>
      </c>
      <c r="K20" s="50">
        <v>3.6055171620316759</v>
      </c>
      <c r="L20" s="50">
        <v>1.9349264576259217</v>
      </c>
      <c r="N20" s="52"/>
    </row>
    <row r="21" spans="1:17" x14ac:dyDescent="0.2">
      <c r="A21" s="43" t="s">
        <v>435</v>
      </c>
      <c r="B21" s="68">
        <v>2.1955938875377967</v>
      </c>
      <c r="C21" s="68">
        <v>2.323623884053585</v>
      </c>
      <c r="D21" s="68">
        <v>0.20244230495242374</v>
      </c>
      <c r="E21" s="68">
        <v>0</v>
      </c>
      <c r="F21" s="68">
        <v>0.86906355739085106</v>
      </c>
      <c r="G21" s="68">
        <v>2.6656014001071799</v>
      </c>
      <c r="H21" s="68">
        <v>1.5408436177121558</v>
      </c>
      <c r="I21" s="68">
        <v>3.4533931699811857</v>
      </c>
      <c r="J21" s="68">
        <v>2.5701383695544013</v>
      </c>
      <c r="K21" s="68">
        <v>2.8244883389818307</v>
      </c>
      <c r="L21" s="68">
        <v>3.2636236344058602</v>
      </c>
      <c r="N21" s="52"/>
    </row>
    <row r="22" spans="1:17" x14ac:dyDescent="0.2">
      <c r="A22" s="43" t="s">
        <v>438</v>
      </c>
      <c r="B22" s="68">
        <v>1.0283117717745904</v>
      </c>
      <c r="C22" s="68">
        <v>0.97001465691237843</v>
      </c>
      <c r="D22" s="68">
        <v>2.3653200608960927</v>
      </c>
      <c r="E22" s="68">
        <v>1.4918111405731578</v>
      </c>
      <c r="F22" s="68">
        <v>0.49218167982096361</v>
      </c>
      <c r="G22" s="68">
        <v>1.1301959666248509</v>
      </c>
      <c r="H22" s="68">
        <v>0.88187330538761743</v>
      </c>
      <c r="I22" s="68">
        <v>0.82783997446723412</v>
      </c>
      <c r="J22" s="68">
        <v>1.0301404223524386</v>
      </c>
      <c r="K22" s="68">
        <v>2.3929493551361483</v>
      </c>
      <c r="L22" s="68">
        <v>1.2013081655488906</v>
      </c>
      <c r="N22" s="52"/>
    </row>
    <row r="23" spans="1:17" x14ac:dyDescent="0.2">
      <c r="A23" s="47" t="s">
        <v>561</v>
      </c>
      <c r="B23" s="68">
        <v>0.31885439300829349</v>
      </c>
      <c r="C23" s="68">
        <v>0.32445084317871559</v>
      </c>
      <c r="D23" s="68">
        <v>0.3763273198016448</v>
      </c>
      <c r="E23" s="68">
        <v>4.2324870681971771E-2</v>
      </c>
      <c r="F23" s="68">
        <v>0.14251968361928452</v>
      </c>
      <c r="G23" s="68">
        <v>0.69545020561475723</v>
      </c>
      <c r="H23" s="68">
        <v>0.10366198621771919</v>
      </c>
      <c r="I23" s="68">
        <v>0.16051112681822219</v>
      </c>
      <c r="J23" s="68">
        <v>0.12466218182256507</v>
      </c>
      <c r="K23" s="68">
        <v>0.20328910844028372</v>
      </c>
      <c r="L23" s="68">
        <v>0.17347610654103934</v>
      </c>
      <c r="N23" s="52"/>
    </row>
    <row r="24" spans="1:17" x14ac:dyDescent="0.2">
      <c r="A24" s="47" t="s">
        <v>562</v>
      </c>
      <c r="B24" s="68">
        <v>4.5391855485770725</v>
      </c>
      <c r="C24" s="68">
        <v>4.4004581719127192</v>
      </c>
      <c r="D24" s="68">
        <v>4.1053281567375404</v>
      </c>
      <c r="E24" s="68">
        <v>10.156727585738757</v>
      </c>
      <c r="F24" s="68">
        <v>2.9546345128440321</v>
      </c>
      <c r="G24" s="68">
        <v>2.7076605982505511</v>
      </c>
      <c r="H24" s="68">
        <v>5.8076706699269627</v>
      </c>
      <c r="I24" s="68">
        <v>4.1116200803801686</v>
      </c>
      <c r="J24" s="68">
        <v>7.4770727435123279</v>
      </c>
      <c r="K24" s="68">
        <v>7.4053782087389273</v>
      </c>
      <c r="L24" s="68">
        <v>4.5119061986248177</v>
      </c>
      <c r="N24" s="52"/>
    </row>
    <row r="25" spans="1:17" x14ac:dyDescent="0.2">
      <c r="A25" s="47" t="s">
        <v>563</v>
      </c>
      <c r="B25" s="68">
        <v>5.5793716369709108</v>
      </c>
      <c r="C25" s="68">
        <v>5.5203693926566455</v>
      </c>
      <c r="D25" s="68">
        <v>8.9678539474709602</v>
      </c>
      <c r="E25" s="68">
        <v>3.5070426753599566</v>
      </c>
      <c r="F25" s="68">
        <v>3.1647767922885048</v>
      </c>
      <c r="G25" s="68">
        <v>6.006884243914504</v>
      </c>
      <c r="H25" s="68">
        <v>6.5193122677620643</v>
      </c>
      <c r="I25" s="68">
        <v>2.2226686830055535</v>
      </c>
      <c r="J25" s="68">
        <v>7.8610050762670047</v>
      </c>
      <c r="K25" s="68">
        <v>6.9237173340910045</v>
      </c>
      <c r="L25" s="68">
        <v>6.154160788769202</v>
      </c>
      <c r="N25" s="52"/>
    </row>
    <row r="26" spans="1:17" x14ac:dyDescent="0.2">
      <c r="A26" s="47" t="s">
        <v>564</v>
      </c>
      <c r="B26" s="68">
        <v>2.4503626415858624</v>
      </c>
      <c r="C26" s="68">
        <v>2.488693864339151</v>
      </c>
      <c r="D26" s="68">
        <v>2.7070978045886602</v>
      </c>
      <c r="E26" s="68">
        <v>0.7273103799164975</v>
      </c>
      <c r="F26" s="68">
        <v>0.79661590213931932</v>
      </c>
      <c r="G26" s="68">
        <v>1.8749872322613867</v>
      </c>
      <c r="H26" s="68">
        <v>3.2140599984762215</v>
      </c>
      <c r="I26" s="68">
        <v>0.80073485389015919</v>
      </c>
      <c r="J26" s="68">
        <v>6.4773918176439649</v>
      </c>
      <c r="K26" s="68">
        <v>5.7106456606698748</v>
      </c>
      <c r="L26" s="68">
        <v>0.12478294798232628</v>
      </c>
      <c r="N26" s="52"/>
    </row>
    <row r="27" spans="1:17" x14ac:dyDescent="0.2">
      <c r="A27" s="47" t="s">
        <v>565</v>
      </c>
      <c r="B27" s="68">
        <v>0.60941387347397513</v>
      </c>
      <c r="C27" s="68">
        <v>0.62113883469992681</v>
      </c>
      <c r="D27" s="68">
        <v>0.46755118198279672</v>
      </c>
      <c r="E27" s="68">
        <v>0.35755848727877942</v>
      </c>
      <c r="F27" s="68">
        <v>0.31271130380224604</v>
      </c>
      <c r="G27" s="68">
        <v>0.29553349347463781</v>
      </c>
      <c r="H27" s="68">
        <v>0.66367576926363059</v>
      </c>
      <c r="I27" s="68">
        <v>0.20486067107606445</v>
      </c>
      <c r="J27" s="68">
        <v>2.2510751687779025</v>
      </c>
      <c r="K27" s="68">
        <v>1.4053862749917738</v>
      </c>
      <c r="L27" s="68">
        <v>1.0098037976878917</v>
      </c>
      <c r="N27" s="52"/>
    </row>
    <row r="28" spans="1:17" x14ac:dyDescent="0.2">
      <c r="A28" s="47" t="s">
        <v>566</v>
      </c>
      <c r="B28" s="68">
        <v>4.6357650263804731</v>
      </c>
      <c r="C28" s="68">
        <v>4.4384318721104359</v>
      </c>
      <c r="D28" s="68">
        <v>5.0268973130225136</v>
      </c>
      <c r="E28" s="68">
        <v>11.367445572712901</v>
      </c>
      <c r="F28" s="68">
        <v>3.5936530743760384</v>
      </c>
      <c r="G28" s="68">
        <v>4.3275900494369131</v>
      </c>
      <c r="H28" s="68">
        <v>5.6333687395591685</v>
      </c>
      <c r="I28" s="68">
        <v>3.4675591792940659</v>
      </c>
      <c r="J28" s="68">
        <v>4.0912537305651755</v>
      </c>
      <c r="K28" s="68">
        <v>4.3349946012618084</v>
      </c>
      <c r="L28" s="68">
        <v>3.3202058346485259</v>
      </c>
      <c r="N28" s="52"/>
    </row>
    <row r="29" spans="1:17" x14ac:dyDescent="0.2">
      <c r="A29" s="47" t="s">
        <v>439</v>
      </c>
      <c r="B29" s="68">
        <v>7.5445447258457534</v>
      </c>
      <c r="C29" s="68">
        <v>7.4949897544532451</v>
      </c>
      <c r="D29" s="68">
        <v>12.195657083873318</v>
      </c>
      <c r="E29" s="68">
        <v>3.5499396999700981</v>
      </c>
      <c r="F29" s="68">
        <v>3.2141223708545734</v>
      </c>
      <c r="G29" s="68">
        <v>6.9081511156746593</v>
      </c>
      <c r="H29" s="68">
        <v>10.484399964264423</v>
      </c>
      <c r="I29" s="68">
        <v>5.3719608452390126</v>
      </c>
      <c r="J29" s="68">
        <v>8.2395369832526857</v>
      </c>
      <c r="K29" s="68">
        <v>11.105875711980817</v>
      </c>
      <c r="L29" s="68">
        <v>5.8479481031486502</v>
      </c>
      <c r="N29" s="52"/>
    </row>
    <row r="30" spans="1:17" x14ac:dyDescent="0.2">
      <c r="A30" s="48" t="s">
        <v>567</v>
      </c>
      <c r="B30" s="68">
        <v>7.7980448630143115</v>
      </c>
      <c r="C30" s="68">
        <v>6.697237817731561</v>
      </c>
      <c r="D30" s="68">
        <v>31.980618008175476</v>
      </c>
      <c r="E30" s="68">
        <v>17.878452504712072</v>
      </c>
      <c r="F30" s="68">
        <v>5.6857797711655849</v>
      </c>
      <c r="G30" s="68">
        <v>3.951257372946035</v>
      </c>
      <c r="H30" s="68">
        <v>6.7085484018852313</v>
      </c>
      <c r="I30" s="68">
        <v>7.0620249178905583</v>
      </c>
      <c r="J30" s="68">
        <v>15.140738378263629</v>
      </c>
      <c r="K30" s="68">
        <v>13.667334387387493</v>
      </c>
      <c r="L30" s="68">
        <v>5.2783069937288509</v>
      </c>
      <c r="N30" s="52"/>
    </row>
    <row r="31" spans="1:17" x14ac:dyDescent="0.2">
      <c r="A31" s="43" t="s">
        <v>522</v>
      </c>
      <c r="B31" s="68">
        <v>1.3762535229100841</v>
      </c>
      <c r="C31" s="68">
        <v>1.2930039717129893</v>
      </c>
      <c r="D31" s="68">
        <v>4.9028417069186228</v>
      </c>
      <c r="E31" s="68">
        <v>1.8641936326778824E-2</v>
      </c>
      <c r="F31" s="68">
        <v>1.3637285888354986</v>
      </c>
      <c r="G31" s="68">
        <v>0.56565360608716708</v>
      </c>
      <c r="H31" s="68">
        <v>1.5149639333146179</v>
      </c>
      <c r="I31" s="68">
        <v>1.2127801709469137</v>
      </c>
      <c r="J31" s="68">
        <v>3.0321162372013171</v>
      </c>
      <c r="K31" s="68">
        <v>2.3221219598076499</v>
      </c>
      <c r="L31" s="68">
        <v>1.0669317593399548</v>
      </c>
      <c r="N31" s="52"/>
    </row>
    <row r="32" spans="1:17" x14ac:dyDescent="0.2">
      <c r="A32" s="45" t="s">
        <v>570</v>
      </c>
      <c r="B32" s="50">
        <v>38.075701891079127</v>
      </c>
      <c r="C32" s="50">
        <v>36.572413063761353</v>
      </c>
      <c r="D32" s="50">
        <v>73.297934888420045</v>
      </c>
      <c r="E32" s="50">
        <v>49.097254853270975</v>
      </c>
      <c r="F32" s="50">
        <v>22.5897872371369</v>
      </c>
      <c r="G32" s="50">
        <v>31.128965284392645</v>
      </c>
      <c r="H32" s="50">
        <v>43.07237865376981</v>
      </c>
      <c r="I32" s="50">
        <v>28.89595367298914</v>
      </c>
      <c r="J32" s="50">
        <v>58.295131109213408</v>
      </c>
      <c r="K32" s="50">
        <v>58.296180941487613</v>
      </c>
      <c r="L32" s="50">
        <v>31.952454330426004</v>
      </c>
      <c r="N32" s="52"/>
    </row>
    <row r="33" spans="1:14" x14ac:dyDescent="0.2">
      <c r="A33" s="48" t="s">
        <v>437</v>
      </c>
      <c r="B33" s="68">
        <v>5.6971976853524442</v>
      </c>
      <c r="C33" s="68">
        <v>5.6029572711999114</v>
      </c>
      <c r="D33" s="68">
        <v>4.2320896440730298</v>
      </c>
      <c r="E33" s="68">
        <v>10.97473746959944</v>
      </c>
      <c r="F33" s="68">
        <v>10.41826686909196</v>
      </c>
      <c r="G33" s="68">
        <v>6.7068594148609053</v>
      </c>
      <c r="H33" s="68">
        <v>1.4601296324239899</v>
      </c>
      <c r="I33" s="68">
        <v>7.9195691392230856</v>
      </c>
      <c r="J33" s="68">
        <v>3.9172060317597484</v>
      </c>
      <c r="K33" s="68">
        <v>6.6950627764160675</v>
      </c>
      <c r="L33" s="68">
        <v>11.343433144241398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hyperlinks>
    <hyperlink ref="A1" location="tartalom!A1" display="vissza a tartatlomhoz" xr:uid="{00000000-0004-0000-0A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4"/>
  <sheetViews>
    <sheetView zoomScaleNormal="100" workbookViewId="0"/>
  </sheetViews>
  <sheetFormatPr defaultRowHeight="12.75" x14ac:dyDescent="0.2"/>
  <cols>
    <col min="1" max="1" width="66.7109375" bestFit="1" customWidth="1"/>
    <col min="2" max="2" width="12.28515625" customWidth="1"/>
    <col min="4" max="4" width="12.42578125" customWidth="1"/>
    <col min="6" max="7" width="10.7109375" customWidth="1"/>
    <col min="17" max="17" width="8.85546875" customWidth="1"/>
  </cols>
  <sheetData>
    <row r="1" spans="1:14" x14ac:dyDescent="0.2">
      <c r="A1" s="67" t="s">
        <v>41</v>
      </c>
    </row>
    <row r="3" spans="1:14" x14ac:dyDescent="0.2">
      <c r="A3" s="34" t="s">
        <v>777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68">
        <v>1.4536154617204868</v>
      </c>
      <c r="C6" s="68">
        <v>1.5440241261422378</v>
      </c>
      <c r="D6" s="68">
        <v>2.4363131184712908E-2</v>
      </c>
      <c r="E6" s="68">
        <v>6.2375595790700102E-2</v>
      </c>
      <c r="F6" s="68">
        <v>1.673657039883653</v>
      </c>
      <c r="G6" s="68">
        <v>4.3870169158670452E-4</v>
      </c>
      <c r="H6" s="68">
        <v>2.1976928732927381</v>
      </c>
      <c r="I6" s="68">
        <v>1.0534831952425867</v>
      </c>
      <c r="J6" s="68">
        <v>3.0952373844458108</v>
      </c>
      <c r="K6" s="68">
        <v>9.0703959409003296</v>
      </c>
      <c r="L6" s="68">
        <v>4.2442942268243593</v>
      </c>
      <c r="N6" s="52"/>
    </row>
    <row r="7" spans="1:14" x14ac:dyDescent="0.2">
      <c r="A7" s="43" t="s">
        <v>797</v>
      </c>
      <c r="B7" s="68">
        <v>21.398657309650034</v>
      </c>
      <c r="C7" s="68">
        <v>22.622921393302658</v>
      </c>
      <c r="D7" s="68">
        <v>2.0228507563148206</v>
      </c>
      <c r="E7" s="68">
        <v>2.5958270008788582</v>
      </c>
      <c r="F7" s="68">
        <v>12.626742851712278</v>
      </c>
      <c r="G7" s="68">
        <v>31.785747942962768</v>
      </c>
      <c r="H7" s="68">
        <v>24.362961764311361</v>
      </c>
      <c r="I7" s="68">
        <v>16.973484532515897</v>
      </c>
      <c r="J7" s="68">
        <v>11.68041856340712</v>
      </c>
      <c r="K7" s="68">
        <v>6.5853101988469129</v>
      </c>
      <c r="L7" s="68">
        <v>27.488978132903004</v>
      </c>
      <c r="N7" s="52"/>
    </row>
    <row r="8" spans="1:14" x14ac:dyDescent="0.2">
      <c r="A8" s="43" t="s">
        <v>428</v>
      </c>
      <c r="B8" s="68">
        <v>1.8454317588764528</v>
      </c>
      <c r="C8" s="68">
        <v>1.8771429977775322</v>
      </c>
      <c r="D8" s="68">
        <v>1.635661936822268</v>
      </c>
      <c r="E8" s="68">
        <v>0.86527566465537653</v>
      </c>
      <c r="F8" s="68">
        <v>1.5408071781431212</v>
      </c>
      <c r="G8" s="68">
        <v>2.4901184864061512</v>
      </c>
      <c r="H8" s="68">
        <v>1.286080271459646</v>
      </c>
      <c r="I8" s="68">
        <v>1.5875592856642802</v>
      </c>
      <c r="J8" s="68">
        <v>2.4914262780487677</v>
      </c>
      <c r="K8" s="68">
        <v>1.8619052096730584</v>
      </c>
      <c r="L8" s="68">
        <v>1.194339699188957</v>
      </c>
      <c r="N8" s="52"/>
    </row>
    <row r="9" spans="1:14" x14ac:dyDescent="0.2">
      <c r="A9" s="43" t="s">
        <v>551</v>
      </c>
      <c r="B9" s="68">
        <v>0.38544642288427022</v>
      </c>
      <c r="C9" s="68">
        <v>0.36328290105938843</v>
      </c>
      <c r="D9" s="68">
        <v>0.8756074396469421</v>
      </c>
      <c r="E9" s="68">
        <v>0.49053377045077928</v>
      </c>
      <c r="F9" s="68">
        <v>0.40098776352879367</v>
      </c>
      <c r="G9" s="68">
        <v>0.31908014393761758</v>
      </c>
      <c r="H9" s="68">
        <v>0.38145025928149756</v>
      </c>
      <c r="I9" s="68">
        <v>0.24804223775170778</v>
      </c>
      <c r="J9" s="68">
        <v>0.49193603674553066</v>
      </c>
      <c r="K9" s="68">
        <v>0.87340914261280467</v>
      </c>
      <c r="L9" s="68">
        <v>0.4592718812078051</v>
      </c>
      <c r="N9" s="52"/>
    </row>
    <row r="10" spans="1:14" x14ac:dyDescent="0.2">
      <c r="A10" s="43" t="s">
        <v>552</v>
      </c>
      <c r="B10" s="68">
        <v>3.4798212207525638E-2</v>
      </c>
      <c r="C10" s="68">
        <v>3.543029118179182E-2</v>
      </c>
      <c r="D10" s="68">
        <v>3.6319797352790763E-2</v>
      </c>
      <c r="E10" s="68">
        <v>5.634295464813149E-3</v>
      </c>
      <c r="F10" s="68">
        <v>9.3748867675813707E-3</v>
      </c>
      <c r="G10" s="68">
        <v>5.9329662834246635E-2</v>
      </c>
      <c r="H10" s="68">
        <v>2.7606939646908631E-2</v>
      </c>
      <c r="I10" s="68">
        <v>3.1201196440732566E-2</v>
      </c>
      <c r="J10" s="68">
        <v>9.9473335411077914E-3</v>
      </c>
      <c r="K10" s="68">
        <v>5.2286701513209306E-2</v>
      </c>
      <c r="L10" s="68">
        <v>5.9159606696650137E-2</v>
      </c>
      <c r="N10" s="52"/>
    </row>
    <row r="11" spans="1:14" x14ac:dyDescent="0.2">
      <c r="A11" s="43" t="s">
        <v>553</v>
      </c>
      <c r="B11" s="68">
        <v>0.57960869437457674</v>
      </c>
      <c r="C11" s="68">
        <v>0.10886129786815066</v>
      </c>
      <c r="D11" s="68">
        <v>0.25892791320089564</v>
      </c>
      <c r="E11" s="68">
        <v>20.92806317779128</v>
      </c>
      <c r="F11" s="68">
        <v>0.10089668183078848</v>
      </c>
      <c r="G11" s="68">
        <v>2.8639181945895854E-2</v>
      </c>
      <c r="H11" s="68">
        <v>0.17093015526271632</v>
      </c>
      <c r="I11" s="68">
        <v>7.5319098959004266E-2</v>
      </c>
      <c r="J11" s="68">
        <v>0.15831566372049666</v>
      </c>
      <c r="K11" s="68">
        <v>0.5079834461077849</v>
      </c>
      <c r="L11" s="68">
        <v>0.15662547535748406</v>
      </c>
      <c r="N11" s="52"/>
    </row>
    <row r="12" spans="1:14" x14ac:dyDescent="0.2">
      <c r="A12" s="43" t="s">
        <v>554</v>
      </c>
      <c r="B12" s="68">
        <v>22.378084638738049</v>
      </c>
      <c r="C12" s="68">
        <v>23.373093952871137</v>
      </c>
      <c r="D12" s="68">
        <v>7.3387848734367171</v>
      </c>
      <c r="E12" s="68">
        <v>5.9007021552929553</v>
      </c>
      <c r="F12" s="68">
        <v>27.523790045965754</v>
      </c>
      <c r="G12" s="68">
        <v>28.791685081371437</v>
      </c>
      <c r="H12" s="68">
        <v>23.240064223640118</v>
      </c>
      <c r="I12" s="68">
        <v>21.409515070078395</v>
      </c>
      <c r="J12" s="68">
        <v>14.496085805036156</v>
      </c>
      <c r="K12" s="68">
        <v>9.324118100527226</v>
      </c>
      <c r="L12" s="68">
        <v>5.9094368910361315</v>
      </c>
      <c r="N12" s="52"/>
    </row>
    <row r="13" spans="1:14" x14ac:dyDescent="0.2">
      <c r="A13" s="43" t="s">
        <v>555</v>
      </c>
      <c r="B13" s="68">
        <v>0.52876949049802602</v>
      </c>
      <c r="C13" s="68">
        <v>0.48585968245039152</v>
      </c>
      <c r="D13" s="68">
        <v>1.5231142407763769</v>
      </c>
      <c r="E13" s="68">
        <v>0.65564043641127212</v>
      </c>
      <c r="F13" s="68">
        <v>0.90829953398476615</v>
      </c>
      <c r="G13" s="68">
        <v>0.14157835503630653</v>
      </c>
      <c r="H13" s="68">
        <v>0.64418426598824463</v>
      </c>
      <c r="I13" s="68">
        <v>0.15668087795467397</v>
      </c>
      <c r="J13" s="68">
        <v>1.0341598631296438</v>
      </c>
      <c r="K13" s="68">
        <v>1.1742608189232866</v>
      </c>
      <c r="L13" s="68">
        <v>0.93554317255483954</v>
      </c>
      <c r="N13" s="52"/>
    </row>
    <row r="14" spans="1:14" x14ac:dyDescent="0.2">
      <c r="A14" s="43" t="s">
        <v>556</v>
      </c>
      <c r="B14" s="68">
        <v>0.61848205288365887</v>
      </c>
      <c r="C14" s="68">
        <v>0.42067256972518813</v>
      </c>
      <c r="D14" s="68">
        <v>0.14531638664104712</v>
      </c>
      <c r="E14" s="68">
        <v>9.7402565421532223</v>
      </c>
      <c r="F14" s="68">
        <v>0.95710388727536089</v>
      </c>
      <c r="G14" s="68">
        <v>0.14273996232748073</v>
      </c>
      <c r="H14" s="68">
        <v>0.67020904045216134</v>
      </c>
      <c r="I14" s="68">
        <v>0.18681218970789779</v>
      </c>
      <c r="J14" s="68">
        <v>0.51719656383846524</v>
      </c>
      <c r="K14" s="68">
        <v>0.59287041086835435</v>
      </c>
      <c r="L14" s="68">
        <v>0.31041374570432495</v>
      </c>
      <c r="N14" s="52"/>
    </row>
    <row r="15" spans="1:14" x14ac:dyDescent="0.2">
      <c r="A15" s="43" t="s">
        <v>557</v>
      </c>
      <c r="B15" s="68">
        <v>4.6725731858540724</v>
      </c>
      <c r="C15" s="68">
        <v>4.7593968731115108</v>
      </c>
      <c r="D15" s="68">
        <v>2.6577758377434315</v>
      </c>
      <c r="E15" s="68">
        <v>4.4206579159536616</v>
      </c>
      <c r="F15" s="68">
        <v>3.8417696086978625</v>
      </c>
      <c r="G15" s="68">
        <v>1.0035159905208362</v>
      </c>
      <c r="H15" s="68">
        <v>3.89781380326261</v>
      </c>
      <c r="I15" s="68">
        <v>12.650404715221377</v>
      </c>
      <c r="J15" s="68">
        <v>4.6064979567295099</v>
      </c>
      <c r="K15" s="68">
        <v>3.1642901300476112</v>
      </c>
      <c r="L15" s="68">
        <v>10.452460303711847</v>
      </c>
      <c r="N15" s="52"/>
    </row>
    <row r="16" spans="1:14" x14ac:dyDescent="0.2">
      <c r="A16" s="45" t="s">
        <v>568</v>
      </c>
      <c r="B16" s="69">
        <f>SUM(B6:B15)</f>
        <v>53.895467227687156</v>
      </c>
      <c r="C16" s="69">
        <f t="shared" ref="C16:L16" si="0">SUM(C6:C15)</f>
        <v>55.590686085489992</v>
      </c>
      <c r="D16" s="69">
        <f t="shared" si="0"/>
        <v>16.518722313120001</v>
      </c>
      <c r="E16" s="69">
        <f t="shared" si="0"/>
        <v>45.664966554842913</v>
      </c>
      <c r="F16" s="69">
        <f t="shared" si="0"/>
        <v>49.583429477789956</v>
      </c>
      <c r="G16" s="69">
        <f t="shared" si="0"/>
        <v>64.762873509034321</v>
      </c>
      <c r="H16" s="69">
        <f t="shared" si="0"/>
        <v>56.878993596598001</v>
      </c>
      <c r="I16" s="69">
        <f t="shared" si="0"/>
        <v>54.372502399536558</v>
      </c>
      <c r="J16" s="69">
        <f t="shared" si="0"/>
        <v>38.581221448642616</v>
      </c>
      <c r="K16" s="69">
        <f t="shared" si="0"/>
        <v>33.206830100020582</v>
      </c>
      <c r="L16" s="69">
        <f t="shared" si="0"/>
        <v>51.210523135185397</v>
      </c>
      <c r="N16" s="52"/>
    </row>
    <row r="17" spans="1:17" x14ac:dyDescent="0.2">
      <c r="A17" s="43" t="s">
        <v>559</v>
      </c>
      <c r="B17" s="68">
        <v>1.5809056978236233</v>
      </c>
      <c r="C17" s="68">
        <v>1.38308907084426</v>
      </c>
      <c r="D17" s="68">
        <v>4.5545913985448712</v>
      </c>
      <c r="E17" s="68">
        <v>4.8842034005703665</v>
      </c>
      <c r="F17" s="68">
        <v>1.2371257921703032</v>
      </c>
      <c r="G17" s="68">
        <v>1.0119148808373197</v>
      </c>
      <c r="H17" s="68">
        <v>1.1149574131771862</v>
      </c>
      <c r="I17" s="68">
        <v>2.1522338570076669</v>
      </c>
      <c r="J17" s="68">
        <v>1.6353576370064995</v>
      </c>
      <c r="K17" s="68">
        <v>2.8185456272875551</v>
      </c>
      <c r="L17" s="68">
        <v>1.8773127783184056</v>
      </c>
      <c r="N17" s="52"/>
      <c r="O17" s="52"/>
      <c r="P17" s="52"/>
      <c r="Q17" s="52"/>
    </row>
    <row r="18" spans="1:17" x14ac:dyDescent="0.2">
      <c r="A18" s="43" t="s">
        <v>558</v>
      </c>
      <c r="B18" s="68">
        <v>0.2947797978872973</v>
      </c>
      <c r="C18" s="68">
        <v>0.21873117635371236</v>
      </c>
      <c r="D18" s="68">
        <v>0.88435665887804493</v>
      </c>
      <c r="E18" s="68">
        <v>2.4993006820953192</v>
      </c>
      <c r="F18" s="68">
        <v>0.22655985336948264</v>
      </c>
      <c r="G18" s="68">
        <v>0.13642808879906962</v>
      </c>
      <c r="H18" s="68">
        <v>0.19642666331963532</v>
      </c>
      <c r="I18" s="68">
        <v>0.27628409725363479</v>
      </c>
      <c r="J18" s="68">
        <v>0.28941132774640921</v>
      </c>
      <c r="K18" s="68">
        <v>0.85243968409666593</v>
      </c>
      <c r="L18" s="68">
        <v>0.27854024274891864</v>
      </c>
      <c r="N18" s="52"/>
      <c r="O18" s="52"/>
      <c r="P18" s="52"/>
      <c r="Q18" s="52"/>
    </row>
    <row r="19" spans="1:17" x14ac:dyDescent="0.2">
      <c r="A19" s="43" t="s">
        <v>560</v>
      </c>
      <c r="B19" s="68">
        <v>9.0383498666887038E-2</v>
      </c>
      <c r="C19" s="68">
        <v>8.6918145282143602E-2</v>
      </c>
      <c r="D19" s="68">
        <v>0.16085609371011664</v>
      </c>
      <c r="E19" s="68">
        <v>0.11722340267076116</v>
      </c>
      <c r="F19" s="68">
        <v>0.10037531450483556</v>
      </c>
      <c r="G19" s="68">
        <v>6.0783298089522056E-2</v>
      </c>
      <c r="H19" s="68">
        <v>0.10641769410908566</v>
      </c>
      <c r="I19" s="68">
        <v>6.3275590401156753E-2</v>
      </c>
      <c r="J19" s="68">
        <v>0.11116695417092849</v>
      </c>
      <c r="K19" s="68">
        <v>0.23024638164727726</v>
      </c>
      <c r="L19" s="68">
        <v>0.10029207948141353</v>
      </c>
      <c r="N19" s="52"/>
    </row>
    <row r="20" spans="1:17" x14ac:dyDescent="0.2">
      <c r="A20" s="45" t="s">
        <v>569</v>
      </c>
      <c r="B20" s="50">
        <f>SUM(B17:B19)</f>
        <v>1.9660689943778076</v>
      </c>
      <c r="C20" s="50">
        <f t="shared" ref="C20:L20" si="1">SUM(C17:C19)</f>
        <v>1.688738392480116</v>
      </c>
      <c r="D20" s="50">
        <f t="shared" si="1"/>
        <v>5.599804151133033</v>
      </c>
      <c r="E20" s="50">
        <f t="shared" si="1"/>
        <v>7.500727485336447</v>
      </c>
      <c r="F20" s="50">
        <f t="shared" si="1"/>
        <v>1.5640609600446214</v>
      </c>
      <c r="G20" s="50">
        <f t="shared" si="1"/>
        <v>1.2091262677259114</v>
      </c>
      <c r="H20" s="50">
        <f t="shared" si="1"/>
        <v>1.4178017706059074</v>
      </c>
      <c r="I20" s="50">
        <f t="shared" si="1"/>
        <v>2.4917935446624586</v>
      </c>
      <c r="J20" s="50">
        <f t="shared" si="1"/>
        <v>2.0359359189238373</v>
      </c>
      <c r="K20" s="50">
        <f t="shared" si="1"/>
        <v>3.9012316930314981</v>
      </c>
      <c r="L20" s="50">
        <f t="shared" si="1"/>
        <v>2.2561451005487378</v>
      </c>
      <c r="N20" s="52"/>
    </row>
    <row r="21" spans="1:17" x14ac:dyDescent="0.2">
      <c r="A21" s="43" t="s">
        <v>435</v>
      </c>
      <c r="B21" s="68">
        <v>1.8882230285373607</v>
      </c>
      <c r="C21" s="68">
        <v>2.0023874159577586</v>
      </c>
      <c r="D21" s="68">
        <v>0.16127123446458294</v>
      </c>
      <c r="E21" s="68">
        <v>0</v>
      </c>
      <c r="F21" s="68">
        <v>0.82555229884948866</v>
      </c>
      <c r="G21" s="68">
        <v>2.5480092908184289</v>
      </c>
      <c r="H21" s="68">
        <v>0.97255014184098543</v>
      </c>
      <c r="I21" s="68">
        <v>2.8869449922600303</v>
      </c>
      <c r="J21" s="68">
        <v>2.4959265679727998</v>
      </c>
      <c r="K21" s="68">
        <v>1.7889432882374607</v>
      </c>
      <c r="L21" s="68">
        <v>2.4705572914711764</v>
      </c>
      <c r="N21" s="52"/>
    </row>
    <row r="22" spans="1:17" x14ac:dyDescent="0.2">
      <c r="A22" s="43" t="s">
        <v>438</v>
      </c>
      <c r="B22" s="68">
        <v>1.1692095189232803</v>
      </c>
      <c r="C22" s="68">
        <v>1.0987204994979698</v>
      </c>
      <c r="D22" s="68">
        <v>2.451460078625801</v>
      </c>
      <c r="E22" s="68">
        <v>1.9704732595743704</v>
      </c>
      <c r="F22" s="68">
        <v>0.7421366502871487</v>
      </c>
      <c r="G22" s="68">
        <v>1.3042953868592377</v>
      </c>
      <c r="H22" s="68">
        <v>0.80454587077620021</v>
      </c>
      <c r="I22" s="68">
        <v>0.89594825517549459</v>
      </c>
      <c r="J22" s="68">
        <v>1.0804351975098405</v>
      </c>
      <c r="K22" s="68">
        <v>2.2765926109216363</v>
      </c>
      <c r="L22" s="68">
        <v>4.5759224465897681</v>
      </c>
      <c r="N22" s="52"/>
    </row>
    <row r="23" spans="1:17" x14ac:dyDescent="0.2">
      <c r="A23" s="47" t="s">
        <v>561</v>
      </c>
      <c r="B23" s="68">
        <v>0.4197645064712735</v>
      </c>
      <c r="C23" s="68">
        <v>0.43325641029448003</v>
      </c>
      <c r="D23" s="68">
        <v>0.31784724674047854</v>
      </c>
      <c r="E23" s="68">
        <v>2.4131997800868006E-2</v>
      </c>
      <c r="F23" s="68">
        <v>0.91989293399946315</v>
      </c>
      <c r="G23" s="68">
        <v>0.64735630224765917</v>
      </c>
      <c r="H23" s="68">
        <v>0.11178682017715114</v>
      </c>
      <c r="I23" s="68">
        <v>0.59968361759744548</v>
      </c>
      <c r="J23" s="68">
        <v>9.7016829438315105E-2</v>
      </c>
      <c r="K23" s="68">
        <v>0.26834407013277906</v>
      </c>
      <c r="L23" s="68">
        <v>0.27711428982374126</v>
      </c>
      <c r="N23" s="52"/>
    </row>
    <row r="24" spans="1:17" x14ac:dyDescent="0.2">
      <c r="A24" s="47" t="s">
        <v>562</v>
      </c>
      <c r="B24" s="68">
        <v>4.0882461708451538</v>
      </c>
      <c r="C24" s="68">
        <v>4.1496870308909699</v>
      </c>
      <c r="D24" s="68">
        <v>2.7252442951050044</v>
      </c>
      <c r="E24" s="68">
        <v>3.8040112325577695</v>
      </c>
      <c r="F24" s="68">
        <v>2.6272890670278648</v>
      </c>
      <c r="G24" s="68">
        <v>2.6799068435586229</v>
      </c>
      <c r="H24" s="68">
        <v>4.476668639442706</v>
      </c>
      <c r="I24" s="68">
        <v>4.9856347999929964</v>
      </c>
      <c r="J24" s="68">
        <v>5.8887819004230408</v>
      </c>
      <c r="K24" s="68">
        <v>9.1483748579186805</v>
      </c>
      <c r="L24" s="68">
        <v>6.4694417405981675</v>
      </c>
      <c r="N24" s="52"/>
    </row>
    <row r="25" spans="1:17" x14ac:dyDescent="0.2">
      <c r="A25" s="47" t="s">
        <v>563</v>
      </c>
      <c r="B25" s="68">
        <v>3.6453165292283227</v>
      </c>
      <c r="C25" s="68">
        <v>3.6227943253736852</v>
      </c>
      <c r="D25" s="68">
        <v>5.2004664095203061</v>
      </c>
      <c r="E25" s="68">
        <v>1.9676424322886132</v>
      </c>
      <c r="F25" s="68">
        <v>2.6918453723143485</v>
      </c>
      <c r="G25" s="68">
        <v>3.6316656068399022</v>
      </c>
      <c r="H25" s="68">
        <v>3.9514943081407661</v>
      </c>
      <c r="I25" s="68">
        <v>2.7715053256107889</v>
      </c>
      <c r="J25" s="68">
        <v>4.2848492518744274</v>
      </c>
      <c r="K25" s="68">
        <v>5.5921270694675069</v>
      </c>
      <c r="L25" s="68">
        <v>4.7481097116772641</v>
      </c>
      <c r="N25" s="52"/>
    </row>
    <row r="26" spans="1:17" x14ac:dyDescent="0.2">
      <c r="A26" s="47" t="s">
        <v>564</v>
      </c>
      <c r="B26" s="68">
        <v>2.1119872541713121</v>
      </c>
      <c r="C26" s="68">
        <v>2.1526628992589676</v>
      </c>
      <c r="D26" s="68">
        <v>2.1754715468667221</v>
      </c>
      <c r="E26" s="68">
        <v>0.29335412836738706</v>
      </c>
      <c r="F26" s="68">
        <v>1.0443256453745038</v>
      </c>
      <c r="G26" s="68">
        <v>1.2536483953782873</v>
      </c>
      <c r="H26" s="68">
        <v>3.4715819334899742</v>
      </c>
      <c r="I26" s="68">
        <v>0.82940071727265285</v>
      </c>
      <c r="J26" s="68">
        <v>4.3628374237354572</v>
      </c>
      <c r="K26" s="68">
        <v>2.9031709710933558</v>
      </c>
      <c r="L26" s="68">
        <v>0.1366381463784096</v>
      </c>
      <c r="N26" s="52"/>
    </row>
    <row r="27" spans="1:17" x14ac:dyDescent="0.2">
      <c r="A27" s="47" t="s">
        <v>565</v>
      </c>
      <c r="B27" s="68">
        <v>0.63230044183790368</v>
      </c>
      <c r="C27" s="68">
        <v>0.64444324035024303</v>
      </c>
      <c r="D27" s="68">
        <v>0.46409941786015291</v>
      </c>
      <c r="E27" s="68">
        <v>0.40532915390528695</v>
      </c>
      <c r="F27" s="68">
        <v>0.58294385646324376</v>
      </c>
      <c r="G27" s="68">
        <v>0.37314452990841163</v>
      </c>
      <c r="H27" s="68">
        <v>0.76040088954016893</v>
      </c>
      <c r="I27" s="68">
        <v>0.64386713613631996</v>
      </c>
      <c r="J27" s="68">
        <v>0.83888119658555671</v>
      </c>
      <c r="K27" s="68">
        <v>1.6430319472089181</v>
      </c>
      <c r="L27" s="68">
        <v>1.4448035095550658</v>
      </c>
      <c r="N27" s="52"/>
    </row>
    <row r="28" spans="1:17" x14ac:dyDescent="0.2">
      <c r="A28" s="47" t="s">
        <v>566</v>
      </c>
      <c r="B28" s="68">
        <v>4.6516860366482176</v>
      </c>
      <c r="C28" s="68">
        <v>4.4853718471085529</v>
      </c>
      <c r="D28" s="68">
        <v>4.8683040171191596</v>
      </c>
      <c r="E28" s="68">
        <v>11.283815789384267</v>
      </c>
      <c r="F28" s="68">
        <v>2.3969745670538689</v>
      </c>
      <c r="G28" s="68">
        <v>4.6312417416442244</v>
      </c>
      <c r="H28" s="68">
        <v>5.6417392517533624</v>
      </c>
      <c r="I28" s="68">
        <v>3.7347703651490614</v>
      </c>
      <c r="J28" s="68">
        <v>3.9912970586494283</v>
      </c>
      <c r="K28" s="68">
        <v>4.8229462841718291</v>
      </c>
      <c r="L28" s="68">
        <v>3.8503456052120217</v>
      </c>
      <c r="N28" s="52"/>
    </row>
    <row r="29" spans="1:17" x14ac:dyDescent="0.2">
      <c r="A29" s="47" t="s">
        <v>439</v>
      </c>
      <c r="B29" s="68">
        <v>7.6740807194440688</v>
      </c>
      <c r="C29" s="68">
        <v>7.5548074944079042</v>
      </c>
      <c r="D29" s="68">
        <v>12.742286752273538</v>
      </c>
      <c r="E29" s="68">
        <v>4.1367481266489499</v>
      </c>
      <c r="F29" s="68">
        <v>4.8799084803052102</v>
      </c>
      <c r="G29" s="68">
        <v>8.027234569661239</v>
      </c>
      <c r="H29" s="68">
        <v>8.7281922531178893</v>
      </c>
      <c r="I29" s="68">
        <v>5.9626410667150402</v>
      </c>
      <c r="J29" s="68">
        <v>8.2941642400106534</v>
      </c>
      <c r="K29" s="68">
        <v>7.5839688782518513</v>
      </c>
      <c r="L29" s="68">
        <v>4.6115133031481284</v>
      </c>
      <c r="N29" s="52"/>
    </row>
    <row r="30" spans="1:17" x14ac:dyDescent="0.2">
      <c r="A30" s="48" t="s">
        <v>567</v>
      </c>
      <c r="B30" s="68">
        <v>10.359738963111221</v>
      </c>
      <c r="C30" s="68">
        <v>9.1714769984338531</v>
      </c>
      <c r="D30" s="68">
        <v>38.934640271051059</v>
      </c>
      <c r="E30" s="68">
        <v>12.11836359611072</v>
      </c>
      <c r="F30" s="68">
        <v>6.3445550368857955</v>
      </c>
      <c r="G30" s="68">
        <v>4.682109515013364</v>
      </c>
      <c r="H30" s="68">
        <v>9.3870337930437984</v>
      </c>
      <c r="I30" s="68">
        <v>10.214088256484153</v>
      </c>
      <c r="J30" s="68">
        <v>19.735768747987017</v>
      </c>
      <c r="K30" s="68">
        <v>16.700861665202748</v>
      </c>
      <c r="L30" s="68">
        <v>9.2298130844799342</v>
      </c>
      <c r="N30" s="52"/>
    </row>
    <row r="31" spans="1:17" x14ac:dyDescent="0.2">
      <c r="A31" s="43" t="s">
        <v>522</v>
      </c>
      <c r="B31" s="68">
        <v>1.9539060742196048</v>
      </c>
      <c r="C31" s="68">
        <v>1.8920088716631807</v>
      </c>
      <c r="D31" s="68">
        <v>4.6385428743753812</v>
      </c>
      <c r="E31" s="68">
        <v>2.6233512663076993E-2</v>
      </c>
      <c r="F31" s="68">
        <v>2.3197585272726831</v>
      </c>
      <c r="G31" s="68">
        <v>0.67291049698931749</v>
      </c>
      <c r="H31" s="68">
        <v>1.6309114362288557</v>
      </c>
      <c r="I31" s="68">
        <v>3.4746236947025282</v>
      </c>
      <c r="J31" s="68">
        <v>2.8395446551087073</v>
      </c>
      <c r="K31" s="68">
        <v>3.3217584387157881</v>
      </c>
      <c r="L31" s="68">
        <v>1.5851838628776473</v>
      </c>
      <c r="N31" s="52"/>
    </row>
    <row r="32" spans="1:17" x14ac:dyDescent="0.2">
      <c r="A32" s="45" t="s">
        <v>570</v>
      </c>
      <c r="B32" s="50">
        <f>SUM(B21:B31)</f>
        <v>38.594459243437718</v>
      </c>
      <c r="C32" s="50">
        <f t="shared" ref="C32:L32" si="2">SUM(C21:C31)</f>
        <v>37.207617033237561</v>
      </c>
      <c r="D32" s="50">
        <f t="shared" si="2"/>
        <v>74.679634144002179</v>
      </c>
      <c r="E32" s="50">
        <f t="shared" si="2"/>
        <v>36.030103229301311</v>
      </c>
      <c r="F32" s="50">
        <f t="shared" si="2"/>
        <v>25.375182435833622</v>
      </c>
      <c r="G32" s="50">
        <f t="shared" si="2"/>
        <v>30.451522678918693</v>
      </c>
      <c r="H32" s="50">
        <f t="shared" si="2"/>
        <v>39.936905337551856</v>
      </c>
      <c r="I32" s="50">
        <f t="shared" si="2"/>
        <v>36.999108227096514</v>
      </c>
      <c r="J32" s="50">
        <f t="shared" si="2"/>
        <v>53.909503069295248</v>
      </c>
      <c r="K32" s="50">
        <f t="shared" si="2"/>
        <v>56.050120081322561</v>
      </c>
      <c r="L32" s="50">
        <f t="shared" si="2"/>
        <v>39.399442991811327</v>
      </c>
      <c r="N32" s="52"/>
    </row>
    <row r="33" spans="1:14" x14ac:dyDescent="0.2">
      <c r="A33" s="48" t="s">
        <v>437</v>
      </c>
      <c r="B33" s="68">
        <v>5.5440045344973345</v>
      </c>
      <c r="C33" s="68">
        <v>5.5129584887923242</v>
      </c>
      <c r="D33" s="68">
        <v>3.2018393917447816</v>
      </c>
      <c r="E33" s="68">
        <v>10.804202730519318</v>
      </c>
      <c r="F33" s="68">
        <v>23.477327126331801</v>
      </c>
      <c r="G33" s="68">
        <v>3.5764775443210794</v>
      </c>
      <c r="H33" s="68">
        <v>1.7662992952442245</v>
      </c>
      <c r="I33" s="68">
        <v>6.1365958287044693</v>
      </c>
      <c r="J33" s="68">
        <v>5.473339563138337</v>
      </c>
      <c r="K33" s="68">
        <v>6.8418181256253749</v>
      </c>
      <c r="L33" s="68">
        <v>7.1338887724545215</v>
      </c>
    </row>
    <row r="34" spans="1:14" ht="15" x14ac:dyDescent="0.25">
      <c r="A34" s="49" t="s">
        <v>571</v>
      </c>
      <c r="B34" s="50">
        <f>B16+B20+B32+B33</f>
        <v>100.00000000000001</v>
      </c>
      <c r="C34" s="50">
        <f t="shared" ref="C34:L34" si="3">C16+C20+C32+C33</f>
        <v>100</v>
      </c>
      <c r="D34" s="50">
        <f t="shared" si="3"/>
        <v>100</v>
      </c>
      <c r="E34" s="50">
        <f t="shared" si="3"/>
        <v>99.999999999999986</v>
      </c>
      <c r="F34" s="50">
        <f t="shared" si="3"/>
        <v>100</v>
      </c>
      <c r="G34" s="50">
        <f t="shared" si="3"/>
        <v>100</v>
      </c>
      <c r="H34" s="50">
        <f t="shared" si="3"/>
        <v>99.999999999999986</v>
      </c>
      <c r="I34" s="50">
        <f t="shared" si="3"/>
        <v>100</v>
      </c>
      <c r="J34" s="50">
        <f t="shared" si="3"/>
        <v>100.00000000000004</v>
      </c>
      <c r="K34" s="50">
        <f t="shared" si="3"/>
        <v>100.00000000000001</v>
      </c>
      <c r="L34" s="50">
        <f t="shared" si="3"/>
        <v>99.999999999999986</v>
      </c>
      <c r="N34" s="51"/>
    </row>
  </sheetData>
  <hyperlinks>
    <hyperlink ref="A1" location="tartalom!A1" display="vissza a tartatlomhoz" xr:uid="{00000000-0004-0000-0B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7" width="10.7109375" customWidth="1"/>
  </cols>
  <sheetData>
    <row r="1" spans="1:14" x14ac:dyDescent="0.2">
      <c r="A1" s="14" t="s">
        <v>41</v>
      </c>
    </row>
    <row r="3" spans="1:14" x14ac:dyDescent="0.2">
      <c r="A3" s="34" t="s">
        <v>689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1.384298757619902</v>
      </c>
      <c r="C6" s="44">
        <v>1.4756353012903409</v>
      </c>
      <c r="D6" s="44">
        <v>2.0943627849281724E-2</v>
      </c>
      <c r="E6" s="44">
        <v>7.0312630238668711E-2</v>
      </c>
      <c r="F6" s="44">
        <v>1.3399651878430028</v>
      </c>
      <c r="G6" s="44">
        <v>9.9939062268704332E-2</v>
      </c>
      <c r="H6" s="44">
        <v>2.0012846063431611</v>
      </c>
      <c r="I6" s="44">
        <v>0.97026555395094605</v>
      </c>
      <c r="J6" s="44">
        <v>2.6508404673169506</v>
      </c>
      <c r="K6" s="44">
        <v>8.8816995073079195</v>
      </c>
      <c r="L6" s="44">
        <v>4.3861789954149799</v>
      </c>
      <c r="N6" s="52"/>
    </row>
    <row r="7" spans="1:14" x14ac:dyDescent="0.2">
      <c r="A7" s="43" t="s">
        <v>797</v>
      </c>
      <c r="B7" s="44">
        <v>21.74378445986348</v>
      </c>
      <c r="C7" s="44">
        <v>23.050459106502906</v>
      </c>
      <c r="D7" s="44">
        <v>1.9544575186935778</v>
      </c>
      <c r="E7" s="44">
        <v>2.9445445987178087</v>
      </c>
      <c r="F7" s="44">
        <v>33.53012218299363</v>
      </c>
      <c r="G7" s="44">
        <v>22.136609234845643</v>
      </c>
      <c r="H7" s="44">
        <v>27.139701406580002</v>
      </c>
      <c r="I7" s="44">
        <v>21.71534510524587</v>
      </c>
      <c r="J7" s="44">
        <v>12.78344395361068</v>
      </c>
      <c r="K7" s="44">
        <v>6.9020614054482827</v>
      </c>
      <c r="L7" s="44">
        <v>23.743146142541747</v>
      </c>
      <c r="N7" s="52"/>
    </row>
    <row r="8" spans="1:14" x14ac:dyDescent="0.2">
      <c r="A8" s="43" t="s">
        <v>428</v>
      </c>
      <c r="B8" s="44">
        <v>2.3718553565433504</v>
      </c>
      <c r="C8" s="44">
        <v>2.4310863780634313</v>
      </c>
      <c r="D8" s="44">
        <v>1.8156572354502076</v>
      </c>
      <c r="E8" s="44">
        <v>0.87953929223334648</v>
      </c>
      <c r="F8" s="44">
        <v>2.7275583297622079</v>
      </c>
      <c r="G8" s="44">
        <v>3.7050824259881474</v>
      </c>
      <c r="H8" s="44">
        <v>1.3645650746779869</v>
      </c>
      <c r="I8" s="44">
        <v>2.1489485048219321</v>
      </c>
      <c r="J8" s="44">
        <v>2.6422905853020664</v>
      </c>
      <c r="K8" s="44">
        <v>1.856952853068826</v>
      </c>
      <c r="L8" s="44">
        <v>2.4266436468130599</v>
      </c>
      <c r="N8" s="52"/>
    </row>
    <row r="9" spans="1:14" x14ac:dyDescent="0.2">
      <c r="A9" s="43" t="s">
        <v>551</v>
      </c>
      <c r="B9" s="44">
        <v>0.50186737989691321</v>
      </c>
      <c r="C9" s="44">
        <v>0.48551010945876538</v>
      </c>
      <c r="D9" s="44">
        <v>0.85360323272995409</v>
      </c>
      <c r="E9" s="44">
        <v>0.48765422312110851</v>
      </c>
      <c r="F9" s="44">
        <v>0.34129557074636385</v>
      </c>
      <c r="G9" s="44">
        <v>0.81763799571029705</v>
      </c>
      <c r="H9" s="44">
        <v>0.39560976682618892</v>
      </c>
      <c r="I9" s="44">
        <v>0.18767628538312528</v>
      </c>
      <c r="J9" s="44">
        <v>0.44515585764096532</v>
      </c>
      <c r="K9" s="44">
        <v>0.93557217807496407</v>
      </c>
      <c r="L9" s="44">
        <v>0.77118897138834519</v>
      </c>
      <c r="N9" s="52"/>
    </row>
    <row r="10" spans="1:14" x14ac:dyDescent="0.2">
      <c r="A10" s="43" t="s">
        <v>552</v>
      </c>
      <c r="B10" s="44">
        <v>3.5022016999275707E-2</v>
      </c>
      <c r="C10" s="44">
        <v>3.6096111997600405E-2</v>
      </c>
      <c r="D10" s="44">
        <v>2.593736145004636E-2</v>
      </c>
      <c r="E10" s="44">
        <v>6.1585125199879456E-3</v>
      </c>
      <c r="F10" s="44">
        <v>2.0489861397718554E-2</v>
      </c>
      <c r="G10" s="44">
        <v>7.7555441052309521E-2</v>
      </c>
      <c r="H10" s="44">
        <v>1.8649100515128941E-2</v>
      </c>
      <c r="I10" s="44">
        <v>2.7415993820670854E-2</v>
      </c>
      <c r="J10" s="44">
        <v>1.3332680142144308E-2</v>
      </c>
      <c r="K10" s="44">
        <v>4.0655177575067161E-2</v>
      </c>
      <c r="L10" s="44">
        <v>5.6560270951243351E-2</v>
      </c>
      <c r="N10" s="52"/>
    </row>
    <row r="11" spans="1:14" x14ac:dyDescent="0.2">
      <c r="A11" s="43" t="s">
        <v>553</v>
      </c>
      <c r="B11" s="44">
        <v>0.4744417528628832</v>
      </c>
      <c r="C11" s="44">
        <v>0.12328446846343463</v>
      </c>
      <c r="D11" s="44">
        <v>0.24675784081503019</v>
      </c>
      <c r="E11" s="44">
        <v>16.270149277168326</v>
      </c>
      <c r="F11" s="44">
        <v>4.9291030302050141E-2</v>
      </c>
      <c r="G11" s="44">
        <v>3.3427492579239583E-2</v>
      </c>
      <c r="H11" s="44">
        <v>0.17403388751576501</v>
      </c>
      <c r="I11" s="44">
        <v>0.10250068674861841</v>
      </c>
      <c r="J11" s="44">
        <v>0.18751134601902195</v>
      </c>
      <c r="K11" s="44">
        <v>0.56033918141571781</v>
      </c>
      <c r="L11" s="44">
        <v>0.36521430306792441</v>
      </c>
      <c r="N11" s="52"/>
    </row>
    <row r="12" spans="1:14" x14ac:dyDescent="0.2">
      <c r="A12" s="43" t="s">
        <v>554</v>
      </c>
      <c r="B12" s="44">
        <v>23.698390486463385</v>
      </c>
      <c r="C12" s="44">
        <v>24.737892137368288</v>
      </c>
      <c r="D12" s="44">
        <v>8.3416116079942473</v>
      </c>
      <c r="E12" s="44">
        <v>8.270870355640378</v>
      </c>
      <c r="F12" s="44">
        <v>30.340367413647506</v>
      </c>
      <c r="G12" s="44">
        <v>33.724409949550363</v>
      </c>
      <c r="H12" s="44">
        <v>23.751233745314945</v>
      </c>
      <c r="I12" s="44">
        <v>19.552804740044159</v>
      </c>
      <c r="J12" s="44">
        <v>16.963301850535032</v>
      </c>
      <c r="K12" s="44">
        <v>9.5605438582339772</v>
      </c>
      <c r="L12" s="44">
        <v>9.6013943341352679</v>
      </c>
      <c r="N12" s="52"/>
    </row>
    <row r="13" spans="1:14" x14ac:dyDescent="0.2">
      <c r="A13" s="43" t="s">
        <v>555</v>
      </c>
      <c r="B13" s="44">
        <v>0.21505215299345787</v>
      </c>
      <c r="C13" s="44">
        <v>0.2037980222695048</v>
      </c>
      <c r="D13" s="44">
        <v>0.56140499800033639</v>
      </c>
      <c r="E13" s="44">
        <v>0</v>
      </c>
      <c r="F13" s="44">
        <v>9.5512550420242467E-2</v>
      </c>
      <c r="G13" s="44">
        <v>2.1823772445023634E-2</v>
      </c>
      <c r="H13" s="44">
        <v>0.25769125676593396</v>
      </c>
      <c r="I13" s="44">
        <v>0.20592567647320142</v>
      </c>
      <c r="J13" s="44">
        <v>0.23939226781495687</v>
      </c>
      <c r="K13" s="44">
        <v>1.2188892030393224</v>
      </c>
      <c r="L13" s="44">
        <v>1.3451153648475127</v>
      </c>
      <c r="N13" s="52"/>
    </row>
    <row r="14" spans="1:14" x14ac:dyDescent="0.2">
      <c r="A14" s="43" t="s">
        <v>556</v>
      </c>
      <c r="B14" s="44">
        <v>0.60008694393023121</v>
      </c>
      <c r="C14" s="44">
        <v>0.51929211058874392</v>
      </c>
      <c r="D14" s="44">
        <v>0.20891995580725709</v>
      </c>
      <c r="E14" s="44">
        <v>4.8980968614028928</v>
      </c>
      <c r="F14" s="44">
        <v>4.1147133379072998E-2</v>
      </c>
      <c r="G14" s="44">
        <v>0.23192026675797414</v>
      </c>
      <c r="H14" s="44">
        <v>0.41550972013285814</v>
      </c>
      <c r="I14" s="44">
        <v>0.77853509483388106</v>
      </c>
      <c r="J14" s="44">
        <v>1.2372427300033688</v>
      </c>
      <c r="K14" s="44">
        <v>0.47042507674626555</v>
      </c>
      <c r="L14" s="44">
        <v>0.8494032749999344</v>
      </c>
      <c r="N14" s="52"/>
    </row>
    <row r="15" spans="1:14" x14ac:dyDescent="0.2">
      <c r="A15" s="43" t="s">
        <v>557</v>
      </c>
      <c r="B15" s="44">
        <v>5.4356522458351133</v>
      </c>
      <c r="C15" s="44">
        <v>5.5225877327630455</v>
      </c>
      <c r="D15" s="44">
        <v>2.1149537961178519</v>
      </c>
      <c r="E15" s="44">
        <v>8.1148287149501801</v>
      </c>
      <c r="F15" s="44">
        <v>1.6191277514338318</v>
      </c>
      <c r="G15" s="44">
        <v>1.5341082454604453</v>
      </c>
      <c r="H15" s="44">
        <v>4.3835665346662074</v>
      </c>
      <c r="I15" s="44">
        <v>13.84104309764359</v>
      </c>
      <c r="J15" s="44">
        <v>5.6629758444614451</v>
      </c>
      <c r="K15" s="44">
        <v>4.7478708827756488</v>
      </c>
      <c r="L15" s="44">
        <v>9.8563367924786043</v>
      </c>
      <c r="N15" s="52"/>
    </row>
    <row r="16" spans="1:14" x14ac:dyDescent="0.2">
      <c r="A16" s="45" t="s">
        <v>568</v>
      </c>
      <c r="B16" s="46">
        <v>56.460451553007992</v>
      </c>
      <c r="C16" s="46">
        <v>58.585641478766064</v>
      </c>
      <c r="D16" s="46">
        <v>16.144247174907793</v>
      </c>
      <c r="E16" s="46">
        <v>41.942154465992701</v>
      </c>
      <c r="F16" s="46">
        <v>70.104877011925623</v>
      </c>
      <c r="G16" s="46">
        <v>62.382513886658153</v>
      </c>
      <c r="H16" s="46">
        <v>59.901845099338182</v>
      </c>
      <c r="I16" s="46">
        <v>59.530460738965992</v>
      </c>
      <c r="J16" s="46">
        <v>42.825487582846634</v>
      </c>
      <c r="K16" s="46">
        <v>35.175009323685991</v>
      </c>
      <c r="L16" s="46">
        <v>53.401182096638614</v>
      </c>
      <c r="N16" s="52"/>
    </row>
    <row r="17" spans="1:17" x14ac:dyDescent="0.2">
      <c r="A17" s="43" t="s">
        <v>559</v>
      </c>
      <c r="B17" s="44">
        <v>1.7520851402319795</v>
      </c>
      <c r="C17" s="44">
        <v>1.5239964358617091</v>
      </c>
      <c r="D17" s="44">
        <v>4.3477772405448851</v>
      </c>
      <c r="E17" s="44">
        <v>6.4205415196795483</v>
      </c>
      <c r="F17" s="44">
        <v>1.6637983424590093</v>
      </c>
      <c r="G17" s="44">
        <v>1.8893376050909705</v>
      </c>
      <c r="H17" s="44">
        <v>1.1139400223925182</v>
      </c>
      <c r="I17" s="44">
        <v>1.1510489809122881</v>
      </c>
      <c r="J17" s="44">
        <v>1.8363609440418345</v>
      </c>
      <c r="K17" s="44">
        <v>3.1881880736863084</v>
      </c>
      <c r="L17" s="44">
        <v>2.4683697710789132</v>
      </c>
      <c r="N17" s="52"/>
      <c r="O17" s="52"/>
      <c r="P17" s="52"/>
      <c r="Q17" s="52"/>
    </row>
    <row r="18" spans="1:17" x14ac:dyDescent="0.2">
      <c r="A18" s="43" t="s">
        <v>558</v>
      </c>
      <c r="B18" s="44">
        <v>0.59832814792159439</v>
      </c>
      <c r="C18" s="44">
        <v>0.46575545048717593</v>
      </c>
      <c r="D18" s="44">
        <v>1.0101699780785012</v>
      </c>
      <c r="E18" s="44">
        <v>5.5409039434817604</v>
      </c>
      <c r="F18" s="44">
        <v>0.15204738508852936</v>
      </c>
      <c r="G18" s="44">
        <v>0.17966998915470306</v>
      </c>
      <c r="H18" s="44">
        <v>0.20104116325876645</v>
      </c>
      <c r="I18" s="44">
        <v>1.409416226034756</v>
      </c>
      <c r="J18" s="44">
        <v>0.33083935066821868</v>
      </c>
      <c r="K18" s="44">
        <v>1.0043802522813958</v>
      </c>
      <c r="L18" s="44">
        <v>0.47027866496736825</v>
      </c>
      <c r="N18" s="52"/>
      <c r="O18" s="52"/>
      <c r="P18" s="52"/>
      <c r="Q18" s="52"/>
    </row>
    <row r="19" spans="1:17" x14ac:dyDescent="0.2">
      <c r="A19" s="43" t="s">
        <v>560</v>
      </c>
      <c r="B19" s="44">
        <v>0.1298799327842827</v>
      </c>
      <c r="C19" s="44">
        <v>0.1260555528984518</v>
      </c>
      <c r="D19" s="44">
        <v>0.20143726856329197</v>
      </c>
      <c r="E19" s="44">
        <v>0.16076796227492354</v>
      </c>
      <c r="F19" s="44">
        <v>8.9925251259495034E-2</v>
      </c>
      <c r="G19" s="44">
        <v>0.19167567446039321</v>
      </c>
      <c r="H19" s="44">
        <v>0.1144306455976519</v>
      </c>
      <c r="I19" s="44">
        <v>5.9112196704371851E-2</v>
      </c>
      <c r="J19" s="44">
        <v>0.12151917473687558</v>
      </c>
      <c r="K19" s="44">
        <v>0.30181666319427319</v>
      </c>
      <c r="L19" s="44">
        <v>0.16307680446874845</v>
      </c>
      <c r="N19" s="52"/>
    </row>
    <row r="20" spans="1:17" x14ac:dyDescent="0.2">
      <c r="A20" s="45" t="s">
        <v>569</v>
      </c>
      <c r="B20" s="46">
        <v>2.4802932209378565</v>
      </c>
      <c r="C20" s="46">
        <v>2.1158074392473365</v>
      </c>
      <c r="D20" s="46">
        <v>5.5593844871866782</v>
      </c>
      <c r="E20" s="46">
        <v>12.122213425436232</v>
      </c>
      <c r="F20" s="46">
        <v>1.9057709788070336</v>
      </c>
      <c r="G20" s="46">
        <v>2.2606832687060665</v>
      </c>
      <c r="H20" s="46">
        <v>1.4294118312489363</v>
      </c>
      <c r="I20" s="46">
        <v>2.6195774036514163</v>
      </c>
      <c r="J20" s="46">
        <v>2.2887194694469293</v>
      </c>
      <c r="K20" s="46">
        <v>4.4943849891619774</v>
      </c>
      <c r="L20" s="46">
        <v>3.1017252405150302</v>
      </c>
      <c r="N20" s="52"/>
    </row>
    <row r="21" spans="1:17" x14ac:dyDescent="0.2">
      <c r="A21" s="43" t="s">
        <v>435</v>
      </c>
      <c r="B21" s="44">
        <v>1.8670940062137737</v>
      </c>
      <c r="C21" s="44">
        <v>1.9890109230011097</v>
      </c>
      <c r="D21" s="44">
        <v>0.11265695793590494</v>
      </c>
      <c r="E21" s="44">
        <v>0</v>
      </c>
      <c r="F21" s="44">
        <v>0.40350032351018011</v>
      </c>
      <c r="G21" s="44">
        <v>2.8967056784323102</v>
      </c>
      <c r="H21" s="44">
        <v>1.0543168599290784</v>
      </c>
      <c r="I21" s="44">
        <v>2.4529711262189755</v>
      </c>
      <c r="J21" s="44">
        <v>2.4704922190134275</v>
      </c>
      <c r="K21" s="44">
        <v>1.8578633318188704</v>
      </c>
      <c r="L21" s="44">
        <v>2.2557686781794177</v>
      </c>
      <c r="N21" s="52"/>
    </row>
    <row r="22" spans="1:17" x14ac:dyDescent="0.2">
      <c r="A22" s="43" t="s">
        <v>438</v>
      </c>
      <c r="B22" s="44">
        <v>0.60696630187470635</v>
      </c>
      <c r="C22" s="44">
        <v>0.62998593700670036</v>
      </c>
      <c r="D22" s="44">
        <v>0.39681181308799918</v>
      </c>
      <c r="E22" s="44">
        <v>0</v>
      </c>
      <c r="F22" s="44">
        <v>0.57503501093934406</v>
      </c>
      <c r="G22" s="44">
        <v>1.3425623475589468</v>
      </c>
      <c r="H22" s="44">
        <v>0.2466405257585422</v>
      </c>
      <c r="I22" s="44">
        <v>0.30687403505105276</v>
      </c>
      <c r="J22" s="44">
        <v>0.40397015844370343</v>
      </c>
      <c r="K22" s="44">
        <v>1.9930803660612433</v>
      </c>
      <c r="L22" s="44">
        <v>0.19284839832511866</v>
      </c>
      <c r="N22" s="52"/>
    </row>
    <row r="23" spans="1:17" x14ac:dyDescent="0.2">
      <c r="A23" s="47" t="s">
        <v>561</v>
      </c>
      <c r="B23" s="44">
        <v>0.4197507958073276</v>
      </c>
      <c r="C23" s="44">
        <v>0.4345318123419798</v>
      </c>
      <c r="D23" s="44">
        <v>0.27913534213554014</v>
      </c>
      <c r="E23" s="44">
        <v>4.0261073772842701E-2</v>
      </c>
      <c r="F23" s="44">
        <v>0.45884418051255277</v>
      </c>
      <c r="G23" s="44">
        <v>0.63416284535584422</v>
      </c>
      <c r="H23" s="44">
        <v>0.16138104941210407</v>
      </c>
      <c r="I23" s="44">
        <v>0.75834435817319956</v>
      </c>
      <c r="J23" s="44">
        <v>0.13126497515330868</v>
      </c>
      <c r="K23" s="44">
        <v>0.37106445213909772</v>
      </c>
      <c r="L23" s="44">
        <v>0.36357299510042773</v>
      </c>
      <c r="N23" s="52"/>
    </row>
    <row r="24" spans="1:17" x14ac:dyDescent="0.2">
      <c r="A24" s="47" t="s">
        <v>562</v>
      </c>
      <c r="B24" s="44">
        <v>1.7184982151705688</v>
      </c>
      <c r="C24" s="44">
        <v>1.7121261115642996</v>
      </c>
      <c r="D24" s="44">
        <v>1.5751530435802084</v>
      </c>
      <c r="E24" s="44">
        <v>2.2176335337777258</v>
      </c>
      <c r="F24" s="44">
        <v>1.0875218743999338</v>
      </c>
      <c r="G24" s="44">
        <v>1.307256509580677</v>
      </c>
      <c r="H24" s="44">
        <v>1.7603966303870224</v>
      </c>
      <c r="I24" s="44">
        <v>1.8290955882194422</v>
      </c>
      <c r="J24" s="44">
        <v>2.1281528444242008</v>
      </c>
      <c r="K24" s="44">
        <v>4.2054876965585093</v>
      </c>
      <c r="L24" s="44">
        <v>3.4148211185725339</v>
      </c>
      <c r="N24" s="52"/>
    </row>
    <row r="25" spans="1:17" x14ac:dyDescent="0.2">
      <c r="A25" s="47" t="s">
        <v>563</v>
      </c>
      <c r="B25" s="44">
        <v>2.5707460066865733</v>
      </c>
      <c r="C25" s="44">
        <v>2.5383059097313394</v>
      </c>
      <c r="D25" s="44">
        <v>3.4264202450233605</v>
      </c>
      <c r="E25" s="44">
        <v>2.1607516186259219</v>
      </c>
      <c r="F25" s="44">
        <v>1.9739290588972962</v>
      </c>
      <c r="G25" s="44">
        <v>2.2421570871659511</v>
      </c>
      <c r="H25" s="44">
        <v>2.905256246473122</v>
      </c>
      <c r="I25" s="44">
        <v>1.834133970514912</v>
      </c>
      <c r="J25" s="44">
        <v>3.4332702169435803</v>
      </c>
      <c r="K25" s="44">
        <v>3.8947305302264579</v>
      </c>
      <c r="L25" s="44">
        <v>4.1364890650369723</v>
      </c>
      <c r="N25" s="52"/>
    </row>
    <row r="26" spans="1:17" x14ac:dyDescent="0.2">
      <c r="A26" s="47" t="s">
        <v>564</v>
      </c>
      <c r="B26" s="44">
        <v>1.3325028745029539</v>
      </c>
      <c r="C26" s="44">
        <v>1.3701234797857209</v>
      </c>
      <c r="D26" s="44">
        <v>1.0628458737431501</v>
      </c>
      <c r="E26" s="44">
        <v>0.23098778839152126</v>
      </c>
      <c r="F26" s="44">
        <v>0.55590489889709627</v>
      </c>
      <c r="G26" s="44">
        <v>1.1949657713184534</v>
      </c>
      <c r="H26" s="44">
        <v>1.8063177268846922</v>
      </c>
      <c r="I26" s="44">
        <v>0.60805890384446326</v>
      </c>
      <c r="J26" s="44">
        <v>2.5618302725897624</v>
      </c>
      <c r="K26" s="44">
        <v>1.6539089738787724</v>
      </c>
      <c r="L26" s="44">
        <v>0.19557452892742425</v>
      </c>
      <c r="N26" s="52"/>
    </row>
    <row r="27" spans="1:17" x14ac:dyDescent="0.2">
      <c r="A27" s="47" t="s">
        <v>565</v>
      </c>
      <c r="B27" s="44">
        <v>0.71106485552612464</v>
      </c>
      <c r="C27" s="44">
        <v>0.72521702078301031</v>
      </c>
      <c r="D27" s="44">
        <v>0.51048507622264938</v>
      </c>
      <c r="E27" s="44">
        <v>0.4683865553728348</v>
      </c>
      <c r="F27" s="44">
        <v>0.53657480835316496</v>
      </c>
      <c r="G27" s="44">
        <v>0.48019971485439927</v>
      </c>
      <c r="H27" s="44">
        <v>0.86053207065764503</v>
      </c>
      <c r="I27" s="44">
        <v>0.61566964225043563</v>
      </c>
      <c r="J27" s="44">
        <v>0.96097406873828728</v>
      </c>
      <c r="K27" s="44">
        <v>1.958199852080748</v>
      </c>
      <c r="L27" s="44">
        <v>1.5414195735513123</v>
      </c>
      <c r="N27" s="52"/>
    </row>
    <row r="28" spans="1:17" x14ac:dyDescent="0.2">
      <c r="A28" s="47" t="s">
        <v>566</v>
      </c>
      <c r="B28" s="44">
        <v>5.0032633036473753</v>
      </c>
      <c r="C28" s="44">
        <v>4.8935972699479615</v>
      </c>
      <c r="D28" s="44">
        <v>4.6259495503106436</v>
      </c>
      <c r="E28" s="44">
        <v>10.359972426302615</v>
      </c>
      <c r="F28" s="44">
        <v>4.5978969140917565</v>
      </c>
      <c r="G28" s="44">
        <v>5.6864309328849405</v>
      </c>
      <c r="H28" s="44">
        <v>5.5217562717510962</v>
      </c>
      <c r="I28" s="44">
        <v>3.55684549371143</v>
      </c>
      <c r="J28" s="44">
        <v>4.1384495127508867</v>
      </c>
      <c r="K28" s="44">
        <v>4.6277773713351671</v>
      </c>
      <c r="L28" s="44">
        <v>5.1408753711143209</v>
      </c>
      <c r="N28" s="52"/>
    </row>
    <row r="29" spans="1:17" x14ac:dyDescent="0.2">
      <c r="A29" s="47" t="s">
        <v>439</v>
      </c>
      <c r="B29" s="44">
        <v>7.6833330180029131</v>
      </c>
      <c r="C29" s="44">
        <v>7.6301738810034401</v>
      </c>
      <c r="D29" s="44">
        <v>9.6827396958209366</v>
      </c>
      <c r="E29" s="44">
        <v>5.6682909031443707</v>
      </c>
      <c r="F29" s="44">
        <v>4.7881805046770474</v>
      </c>
      <c r="G29" s="44">
        <v>9.7669148276911439</v>
      </c>
      <c r="H29" s="44">
        <v>7.6217240294388073</v>
      </c>
      <c r="I29" s="44">
        <v>5.1742968281098545</v>
      </c>
      <c r="J29" s="44">
        <v>8.3238412409410358</v>
      </c>
      <c r="K29" s="44">
        <v>10.039483751145765</v>
      </c>
      <c r="L29" s="44">
        <v>9.1693044883703116</v>
      </c>
      <c r="N29" s="52"/>
    </row>
    <row r="30" spans="1:17" x14ac:dyDescent="0.2">
      <c r="A30" s="48" t="s">
        <v>567</v>
      </c>
      <c r="B30" s="44">
        <v>13.131183213604107</v>
      </c>
      <c r="C30" s="44">
        <v>11.879643481736592</v>
      </c>
      <c r="D30" s="44">
        <v>43.497878731707537</v>
      </c>
      <c r="E30" s="44">
        <v>10.662681778680318</v>
      </c>
      <c r="F30" s="44">
        <v>6.2510468833606492</v>
      </c>
      <c r="G30" s="44">
        <v>6.1707875937149783</v>
      </c>
      <c r="H30" s="44">
        <v>12.525422233229197</v>
      </c>
      <c r="I30" s="44">
        <v>12.377686275565543</v>
      </c>
      <c r="J30" s="44">
        <v>23.606162831727172</v>
      </c>
      <c r="K30" s="44">
        <v>22.371794445240582</v>
      </c>
      <c r="L30" s="44">
        <v>9.7379043593870112</v>
      </c>
      <c r="N30" s="52"/>
    </row>
    <row r="31" spans="1:17" x14ac:dyDescent="0.2">
      <c r="A31" s="43" t="s">
        <v>522</v>
      </c>
      <c r="B31" s="44">
        <v>2.2230434422165679</v>
      </c>
      <c r="C31" s="44">
        <v>2.0414271572277043</v>
      </c>
      <c r="D31" s="44">
        <v>7.1991330702960417</v>
      </c>
      <c r="E31" s="44">
        <v>3.9340631807036661E-2</v>
      </c>
      <c r="F31" s="44">
        <v>1.4346590043586003</v>
      </c>
      <c r="G31" s="44">
        <v>1.5073404838808144</v>
      </c>
      <c r="H31" s="44">
        <v>1.5624057864302379</v>
      </c>
      <c r="I31" s="44">
        <v>3.238632528417658</v>
      </c>
      <c r="J31" s="44">
        <v>2.6531352404873259</v>
      </c>
      <c r="K31" s="44">
        <v>3.2633868370332846</v>
      </c>
      <c r="L31" s="44">
        <v>1.9926147979405289</v>
      </c>
      <c r="N31" s="52"/>
    </row>
    <row r="32" spans="1:17" x14ac:dyDescent="0.2">
      <c r="A32" s="45" t="s">
        <v>570</v>
      </c>
      <c r="B32" s="46">
        <v>37.267446033252995</v>
      </c>
      <c r="C32" s="46">
        <v>35.84414298412986</v>
      </c>
      <c r="D32" s="46">
        <v>72.369209399863976</v>
      </c>
      <c r="E32" s="46">
        <v>31.848306309875191</v>
      </c>
      <c r="F32" s="46">
        <v>22.663093461997622</v>
      </c>
      <c r="G32" s="46">
        <v>33.229483792438458</v>
      </c>
      <c r="H32" s="46">
        <v>36.026149430351545</v>
      </c>
      <c r="I32" s="46">
        <v>32.752608750076966</v>
      </c>
      <c r="J32" s="46">
        <v>50.811543581212689</v>
      </c>
      <c r="K32" s="46">
        <v>56.236777607518498</v>
      </c>
      <c r="L32" s="46">
        <v>38.141193374505384</v>
      </c>
      <c r="N32" s="52"/>
    </row>
    <row r="33" spans="1:14" x14ac:dyDescent="0.2">
      <c r="A33" s="48" t="s">
        <v>437</v>
      </c>
      <c r="B33" s="44">
        <v>3.7918091928011584</v>
      </c>
      <c r="C33" s="44">
        <v>3.4544080978567417</v>
      </c>
      <c r="D33" s="44">
        <v>5.9271589380415621</v>
      </c>
      <c r="E33" s="44">
        <v>14.087325798695881</v>
      </c>
      <c r="F33" s="44">
        <v>5.326258547269715</v>
      </c>
      <c r="G33" s="44">
        <v>2.1273190521973278</v>
      </c>
      <c r="H33" s="44">
        <v>2.6425936390613343</v>
      </c>
      <c r="I33" s="44">
        <v>5.0973531073056257</v>
      </c>
      <c r="J33" s="44">
        <v>4.0742493664937482</v>
      </c>
      <c r="K33" s="44">
        <v>4.0938280796335373</v>
      </c>
      <c r="L33" s="44">
        <v>5.3558992883409724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hyperlinks>
    <hyperlink ref="A1" location="tartalom!A1" display="vissza a tartatlomhoz" xr:uid="{00000000-0004-0000-0C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6" width="10.7109375" customWidth="1"/>
    <col min="7" max="7" width="11.28515625" customWidth="1"/>
  </cols>
  <sheetData>
    <row r="1" spans="1:14" x14ac:dyDescent="0.2">
      <c r="A1" s="14" t="s">
        <v>41</v>
      </c>
    </row>
    <row r="3" spans="1:14" x14ac:dyDescent="0.2">
      <c r="A3" s="34" t="s">
        <v>676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1.481261518873741</v>
      </c>
      <c r="C6" s="44">
        <v>1.5843817343334621</v>
      </c>
      <c r="D6" s="44">
        <v>5.8226121824571844E-3</v>
      </c>
      <c r="E6" s="44">
        <v>4.1652123997622345E-2</v>
      </c>
      <c r="F6" s="44">
        <v>1.5546928371566846</v>
      </c>
      <c r="G6" s="44">
        <v>0.19055528982172609</v>
      </c>
      <c r="H6" s="44">
        <v>2.0766249820324907</v>
      </c>
      <c r="I6" s="44">
        <v>0.84079809003337624</v>
      </c>
      <c r="J6" s="44">
        <v>2.8526240097347912</v>
      </c>
      <c r="K6" s="44">
        <v>9.0215516649831677</v>
      </c>
      <c r="L6" s="44">
        <v>5.1354139139754462</v>
      </c>
      <c r="N6" s="52"/>
    </row>
    <row r="7" spans="1:14" x14ac:dyDescent="0.2">
      <c r="A7" s="43" t="s">
        <v>797</v>
      </c>
      <c r="B7" s="44">
        <v>19.320443472557855</v>
      </c>
      <c r="C7" s="44">
        <v>20.526948912067844</v>
      </c>
      <c r="D7" s="44">
        <v>1.7817936418293991</v>
      </c>
      <c r="E7" s="44">
        <v>2.1416358019591377</v>
      </c>
      <c r="F7" s="44">
        <v>29.272911972090096</v>
      </c>
      <c r="G7" s="44">
        <v>20.288490813124408</v>
      </c>
      <c r="H7" s="44">
        <v>23.318240927045832</v>
      </c>
      <c r="I7" s="44">
        <v>20.47352117715927</v>
      </c>
      <c r="J7" s="44">
        <v>10.952073332196605</v>
      </c>
      <c r="K7" s="44">
        <v>6.5101325086904946</v>
      </c>
      <c r="L7" s="44">
        <v>31.865152112524012</v>
      </c>
      <c r="N7" s="52"/>
    </row>
    <row r="8" spans="1:14" x14ac:dyDescent="0.2">
      <c r="A8" s="43" t="s">
        <v>428</v>
      </c>
      <c r="B8" s="44">
        <v>2.0845349486546487</v>
      </c>
      <c r="C8" s="44">
        <v>2.1307115559409628</v>
      </c>
      <c r="D8" s="44">
        <v>1.7424888325218033</v>
      </c>
      <c r="E8" s="44">
        <v>0.73315615618501762</v>
      </c>
      <c r="F8" s="44">
        <v>1.517984136902419</v>
      </c>
      <c r="G8" s="44">
        <v>2.4048595226660394</v>
      </c>
      <c r="H8" s="44">
        <v>1.2110712282861493</v>
      </c>
      <c r="I8" s="44">
        <v>2.5554417301865313</v>
      </c>
      <c r="J8" s="44">
        <v>3.3195244710471901</v>
      </c>
      <c r="K8" s="44">
        <v>1.9531113750634042</v>
      </c>
      <c r="L8" s="44">
        <v>2.1946104583626678</v>
      </c>
      <c r="N8" s="52"/>
    </row>
    <row r="9" spans="1:14" x14ac:dyDescent="0.2">
      <c r="A9" s="43" t="s">
        <v>551</v>
      </c>
      <c r="B9" s="44">
        <v>0.46191693247900922</v>
      </c>
      <c r="C9" s="44">
        <v>0.44590931901184905</v>
      </c>
      <c r="D9" s="44">
        <v>0.78605960622590809</v>
      </c>
      <c r="E9" s="44">
        <v>0.44318438123319903</v>
      </c>
      <c r="F9" s="44">
        <v>0.37714495769585199</v>
      </c>
      <c r="G9" s="44">
        <v>0.77990026898209552</v>
      </c>
      <c r="H9" s="44">
        <v>0.33994431730025076</v>
      </c>
      <c r="I9" s="44">
        <v>0.19156680667956838</v>
      </c>
      <c r="J9" s="44">
        <v>0.39681167910410681</v>
      </c>
      <c r="K9" s="44">
        <v>0.80145028706757782</v>
      </c>
      <c r="L9" s="44">
        <v>0.6486699448549873</v>
      </c>
      <c r="N9" s="52"/>
    </row>
    <row r="10" spans="1:14" x14ac:dyDescent="0.2">
      <c r="A10" s="43" t="s">
        <v>552</v>
      </c>
      <c r="B10" s="44">
        <v>5.3231636821006352E-2</v>
      </c>
      <c r="C10" s="44">
        <v>5.4915049691216043E-2</v>
      </c>
      <c r="D10" s="44">
        <v>2.30007008085149E-2</v>
      </c>
      <c r="E10" s="44">
        <v>4.1089482222848805E-2</v>
      </c>
      <c r="F10" s="44">
        <v>3.5886442676608094E-2</v>
      </c>
      <c r="G10" s="44">
        <v>0.14391329112260673</v>
      </c>
      <c r="H10" s="44">
        <v>2.3403990502893584E-2</v>
      </c>
      <c r="I10" s="44">
        <v>2.6470103800975694E-2</v>
      </c>
      <c r="J10" s="44">
        <v>1.0327429271816485E-2</v>
      </c>
      <c r="K10" s="44">
        <v>5.6739196103872971E-2</v>
      </c>
      <c r="L10" s="44">
        <v>5.4700641850551436E-2</v>
      </c>
      <c r="N10" s="52"/>
    </row>
    <row r="11" spans="1:14" x14ac:dyDescent="0.2">
      <c r="A11" s="43" t="s">
        <v>553</v>
      </c>
      <c r="B11" s="44">
        <v>0.4142989188519744</v>
      </c>
      <c r="C11" s="44">
        <v>9.501847950160322E-2</v>
      </c>
      <c r="D11" s="44">
        <v>0.18469697952814965</v>
      </c>
      <c r="E11" s="44">
        <v>15.253798382430819</v>
      </c>
      <c r="F11" s="44">
        <v>3.7985055496309386E-2</v>
      </c>
      <c r="G11" s="44">
        <v>3.526850623358848E-2</v>
      </c>
      <c r="H11" s="44">
        <v>0.13976329266807769</v>
      </c>
      <c r="I11" s="44">
        <v>5.2415309693162937E-2</v>
      </c>
      <c r="J11" s="44">
        <v>0.12642968778884209</v>
      </c>
      <c r="K11" s="44">
        <v>0.44977366094260801</v>
      </c>
      <c r="L11" s="44">
        <v>0.35244071782171055</v>
      </c>
      <c r="N11" s="52"/>
    </row>
    <row r="12" spans="1:14" x14ac:dyDescent="0.2">
      <c r="A12" s="43" t="s">
        <v>554</v>
      </c>
      <c r="B12" s="44">
        <v>23.907470585920581</v>
      </c>
      <c r="C12" s="44">
        <v>25.072466190920604</v>
      </c>
      <c r="D12" s="44">
        <v>7.6371162800266985</v>
      </c>
      <c r="E12" s="44">
        <v>6.8426014254118321</v>
      </c>
      <c r="F12" s="44">
        <v>35.981833320943579</v>
      </c>
      <c r="G12" s="44">
        <v>34.711710901033264</v>
      </c>
      <c r="H12" s="44">
        <v>23.435347709824317</v>
      </c>
      <c r="I12" s="44">
        <v>21.708783363957803</v>
      </c>
      <c r="J12" s="44">
        <v>14.996855858200767</v>
      </c>
      <c r="K12" s="44">
        <v>8.9157318825466856</v>
      </c>
      <c r="L12" s="44">
        <v>5.7412102787022077</v>
      </c>
      <c r="N12" s="52"/>
    </row>
    <row r="13" spans="1:14" x14ac:dyDescent="0.2">
      <c r="A13" s="43" t="s">
        <v>555</v>
      </c>
      <c r="B13" s="44">
        <v>0.57530888504993483</v>
      </c>
      <c r="C13" s="44">
        <v>0.5060341910811722</v>
      </c>
      <c r="D13" s="44">
        <v>1.2539781542073443</v>
      </c>
      <c r="E13" s="44">
        <v>2.1573383879397046</v>
      </c>
      <c r="F13" s="44">
        <v>0.47522924253769894</v>
      </c>
      <c r="G13" s="44">
        <v>0.17898420547376037</v>
      </c>
      <c r="H13" s="44">
        <v>0.68409107000473746</v>
      </c>
      <c r="I13" s="44">
        <v>0.30004486777394501</v>
      </c>
      <c r="J13" s="44">
        <v>0.74199209755754569</v>
      </c>
      <c r="K13" s="44">
        <v>1.4903763262125778</v>
      </c>
      <c r="L13" s="44">
        <v>2.177260970547485</v>
      </c>
      <c r="N13" s="52"/>
    </row>
    <row r="14" spans="1:14" x14ac:dyDescent="0.2">
      <c r="A14" s="43" t="s">
        <v>556</v>
      </c>
      <c r="B14" s="44">
        <v>0.73762284474754625</v>
      </c>
      <c r="C14" s="44">
        <v>0.38863456459937912</v>
      </c>
      <c r="D14" s="44">
        <v>0.45270217899785142</v>
      </c>
      <c r="E14" s="44">
        <v>17.022701742903099</v>
      </c>
      <c r="F14" s="44">
        <v>0.13572982411548387</v>
      </c>
      <c r="G14" s="44">
        <v>0.31568771435947773</v>
      </c>
      <c r="H14" s="44">
        <v>0.23085001831211996</v>
      </c>
      <c r="I14" s="44">
        <v>0.62052534536575754</v>
      </c>
      <c r="J14" s="44">
        <v>0.54145995088432464</v>
      </c>
      <c r="K14" s="44">
        <v>0.20441251368348121</v>
      </c>
      <c r="L14" s="44">
        <v>1.290603131897623</v>
      </c>
      <c r="N14" s="52"/>
    </row>
    <row r="15" spans="1:14" x14ac:dyDescent="0.2">
      <c r="A15" s="43" t="s">
        <v>557</v>
      </c>
      <c r="B15" s="44">
        <v>5.1807554407798975</v>
      </c>
      <c r="C15" s="44">
        <v>5.3730086428789798</v>
      </c>
      <c r="D15" s="44">
        <v>1.7512946653065742</v>
      </c>
      <c r="E15" s="44">
        <v>3.9733695271989493</v>
      </c>
      <c r="F15" s="44">
        <v>2.0738502068079172</v>
      </c>
      <c r="G15" s="44">
        <v>2.3030854056525789</v>
      </c>
      <c r="H15" s="44">
        <v>4.3692167736087875</v>
      </c>
      <c r="I15" s="44">
        <v>11.410956176150018</v>
      </c>
      <c r="J15" s="44">
        <v>5.8514356288095133</v>
      </c>
      <c r="K15" s="44">
        <v>4.2673857248352522</v>
      </c>
      <c r="L15" s="44">
        <v>4.2566354695065085</v>
      </c>
      <c r="N15" s="52"/>
    </row>
    <row r="16" spans="1:14" x14ac:dyDescent="0.2">
      <c r="A16" s="45" t="s">
        <v>568</v>
      </c>
      <c r="B16" s="46">
        <v>54.216845184736194</v>
      </c>
      <c r="C16" s="46">
        <v>56.17802864002708</v>
      </c>
      <c r="D16" s="46">
        <v>15.618953651634699</v>
      </c>
      <c r="E16" s="46">
        <v>48.650527411482237</v>
      </c>
      <c r="F16" s="46">
        <v>71.463247996422652</v>
      </c>
      <c r="G16" s="46">
        <v>61.352455918469545</v>
      </c>
      <c r="H16" s="46">
        <v>55.828554309585655</v>
      </c>
      <c r="I16" s="46">
        <v>58.180522970800411</v>
      </c>
      <c r="J16" s="46">
        <v>39.7895341445955</v>
      </c>
      <c r="K16" s="46">
        <v>33.670665140129124</v>
      </c>
      <c r="L16" s="46">
        <v>53.716697640043201</v>
      </c>
      <c r="N16" s="52"/>
    </row>
    <row r="17" spans="1:17" x14ac:dyDescent="0.2">
      <c r="A17" s="43" t="s">
        <v>559</v>
      </c>
      <c r="B17" s="44">
        <v>1.6378334505160541</v>
      </c>
      <c r="C17" s="44">
        <v>1.3971467864194773</v>
      </c>
      <c r="D17" s="44">
        <v>3.6698421057239927</v>
      </c>
      <c r="E17" s="44">
        <v>7.8725572570728</v>
      </c>
      <c r="F17" s="44">
        <v>1.6478817039704723</v>
      </c>
      <c r="G17" s="44">
        <v>1.6738879650073815</v>
      </c>
      <c r="H17" s="44">
        <v>1.1027888036364686</v>
      </c>
      <c r="I17" s="44">
        <v>0.83875611665115535</v>
      </c>
      <c r="J17" s="44">
        <v>1.9584665777071855</v>
      </c>
      <c r="K17" s="44">
        <v>2.7169170165297003</v>
      </c>
      <c r="L17" s="44">
        <v>2.3238007941028291</v>
      </c>
      <c r="N17" s="52"/>
      <c r="O17" s="52"/>
      <c r="P17" s="52"/>
      <c r="Q17" s="52"/>
    </row>
    <row r="18" spans="1:17" x14ac:dyDescent="0.2">
      <c r="A18" s="43" t="s">
        <v>558</v>
      </c>
      <c r="B18" s="44">
        <v>0.99872755066312291</v>
      </c>
      <c r="C18" s="44">
        <v>0.95047272503668856</v>
      </c>
      <c r="D18" s="44">
        <v>1.050499980467946</v>
      </c>
      <c r="E18" s="44">
        <v>3.0142036191361998</v>
      </c>
      <c r="F18" s="44">
        <v>0.20395788518850069</v>
      </c>
      <c r="G18" s="44">
        <v>0.840339783766621</v>
      </c>
      <c r="H18" s="44">
        <v>0.21029982289096733</v>
      </c>
      <c r="I18" s="44">
        <v>2.7042725426340191</v>
      </c>
      <c r="J18" s="44">
        <v>0.42551010284111812</v>
      </c>
      <c r="K18" s="44">
        <v>0.87151552177121183</v>
      </c>
      <c r="L18" s="44">
        <v>0.51669471638974873</v>
      </c>
      <c r="N18" s="52"/>
      <c r="O18" s="52"/>
      <c r="P18" s="52"/>
      <c r="Q18" s="52"/>
    </row>
    <row r="19" spans="1:17" x14ac:dyDescent="0.2">
      <c r="A19" s="43" t="s">
        <v>560</v>
      </c>
      <c r="B19" s="44">
        <v>0.11139974162918573</v>
      </c>
      <c r="C19" s="44">
        <v>0.10870758035100143</v>
      </c>
      <c r="D19" s="44">
        <v>0.16831288407934791</v>
      </c>
      <c r="E19" s="44">
        <v>0.11409879564383256</v>
      </c>
      <c r="F19" s="44">
        <v>8.192159491088824E-2</v>
      </c>
      <c r="G19" s="44">
        <v>0.14562848299452563</v>
      </c>
      <c r="H19" s="44">
        <v>0.10688504984147673</v>
      </c>
      <c r="I19" s="44">
        <v>5.9326176228441191E-2</v>
      </c>
      <c r="J19" s="44">
        <v>0.1069764759180192</v>
      </c>
      <c r="K19" s="44">
        <v>0.23903286440347221</v>
      </c>
      <c r="L19" s="44">
        <v>0.16882311066656713</v>
      </c>
      <c r="N19" s="52"/>
    </row>
    <row r="20" spans="1:17" x14ac:dyDescent="0.2">
      <c r="A20" s="45" t="s">
        <v>569</v>
      </c>
      <c r="B20" s="46">
        <v>2.7479607428083628</v>
      </c>
      <c r="C20" s="46">
        <v>2.4563270918071671</v>
      </c>
      <c r="D20" s="46">
        <v>4.8886549702712871</v>
      </c>
      <c r="E20" s="46">
        <v>11.000859671852833</v>
      </c>
      <c r="F20" s="46">
        <v>1.9337611840698614</v>
      </c>
      <c r="G20" s="46">
        <v>2.6598562317685279</v>
      </c>
      <c r="H20" s="46">
        <v>1.4199736763689128</v>
      </c>
      <c r="I20" s="46">
        <v>3.6023548355136152</v>
      </c>
      <c r="J20" s="46">
        <v>2.4909531564663223</v>
      </c>
      <c r="K20" s="46">
        <v>3.8274654027043842</v>
      </c>
      <c r="L20" s="46">
        <v>3.0093186211591449</v>
      </c>
      <c r="N20" s="52"/>
    </row>
    <row r="21" spans="1:17" x14ac:dyDescent="0.2">
      <c r="A21" s="43" t="s">
        <v>435</v>
      </c>
      <c r="B21" s="44">
        <v>1.7094567882015399</v>
      </c>
      <c r="C21" s="44">
        <v>1.8213489368499047</v>
      </c>
      <c r="D21" s="44">
        <v>0.18834826401382318</v>
      </c>
      <c r="E21" s="44">
        <v>0</v>
      </c>
      <c r="F21" s="44">
        <v>0.67873426189688579</v>
      </c>
      <c r="G21" s="44">
        <v>1.5938612563523984</v>
      </c>
      <c r="H21" s="44">
        <v>1.0943621829788517</v>
      </c>
      <c r="I21" s="44">
        <v>3.0766587085026029</v>
      </c>
      <c r="J21" s="44">
        <v>2.2848777748190057</v>
      </c>
      <c r="K21" s="44">
        <v>2.4546234765229307</v>
      </c>
      <c r="L21" s="44">
        <v>2.1364925681730513</v>
      </c>
      <c r="N21" s="52"/>
    </row>
    <row r="22" spans="1:17" x14ac:dyDescent="0.2">
      <c r="A22" s="43" t="s">
        <v>438</v>
      </c>
      <c r="B22" s="44">
        <v>1.7624300370564385</v>
      </c>
      <c r="C22" s="44">
        <v>1.7554768674184287</v>
      </c>
      <c r="D22" s="44">
        <v>1.8015500156257358</v>
      </c>
      <c r="E22" s="44">
        <v>1.9218329806043044</v>
      </c>
      <c r="F22" s="44">
        <v>1.2315801575845284</v>
      </c>
      <c r="G22" s="44">
        <v>4.1510384589809384</v>
      </c>
      <c r="H22" s="44">
        <v>0.77523188574890178</v>
      </c>
      <c r="I22" s="44">
        <v>0.77349509916852266</v>
      </c>
      <c r="J22" s="44">
        <v>1.0723945774153623</v>
      </c>
      <c r="K22" s="44">
        <v>2.1610045590868174</v>
      </c>
      <c r="L22" s="44">
        <v>1.5088416229179498</v>
      </c>
      <c r="N22" s="52"/>
    </row>
    <row r="23" spans="1:17" x14ac:dyDescent="0.2">
      <c r="A23" s="47" t="s">
        <v>561</v>
      </c>
      <c r="B23" s="44">
        <v>0.3509903475349444</v>
      </c>
      <c r="C23" s="44">
        <v>0.35719571339463668</v>
      </c>
      <c r="D23" s="44">
        <v>0.11748844953142107</v>
      </c>
      <c r="E23" s="44">
        <v>0.57815832337952422</v>
      </c>
      <c r="F23" s="44">
        <v>0.66411223688096888</v>
      </c>
      <c r="G23" s="44">
        <v>0.5035536085547756</v>
      </c>
      <c r="H23" s="44">
        <v>0.16208782069320918</v>
      </c>
      <c r="I23" s="44">
        <v>0.49249717657505926</v>
      </c>
      <c r="J23" s="44">
        <v>0.13829271373105997</v>
      </c>
      <c r="K23" s="44">
        <v>0.36163448417407307</v>
      </c>
      <c r="L23" s="44">
        <v>0.30295348277406547</v>
      </c>
      <c r="N23" s="52"/>
    </row>
    <row r="24" spans="1:17" x14ac:dyDescent="0.2">
      <c r="A24" s="47" t="s">
        <v>562</v>
      </c>
      <c r="B24" s="44">
        <v>1.6073130594089073</v>
      </c>
      <c r="C24" s="44">
        <v>1.6060494426429028</v>
      </c>
      <c r="D24" s="44">
        <v>1.316469684232795</v>
      </c>
      <c r="E24" s="44">
        <v>2.250464588246698</v>
      </c>
      <c r="F24" s="44">
        <v>1.3416825478322212</v>
      </c>
      <c r="G24" s="44">
        <v>1.1517855620506943</v>
      </c>
      <c r="H24" s="44">
        <v>1.8641666578266809</v>
      </c>
      <c r="I24" s="44">
        <v>1.6452945740402838</v>
      </c>
      <c r="J24" s="44">
        <v>1.6493288668107322</v>
      </c>
      <c r="K24" s="44">
        <v>3.1291186128017703</v>
      </c>
      <c r="L24" s="44">
        <v>2.6903297297094046</v>
      </c>
      <c r="N24" s="52"/>
    </row>
    <row r="25" spans="1:17" x14ac:dyDescent="0.2">
      <c r="A25" s="47" t="s">
        <v>563</v>
      </c>
      <c r="B25" s="44">
        <v>2.5601339373322549</v>
      </c>
      <c r="C25" s="44">
        <v>2.5449885615011141</v>
      </c>
      <c r="D25" s="44">
        <v>2.9425229465769882</v>
      </c>
      <c r="E25" s="44">
        <v>2.2945761041061403</v>
      </c>
      <c r="F25" s="44">
        <v>2.3574584951893653</v>
      </c>
      <c r="G25" s="44">
        <v>2.2946127206925317</v>
      </c>
      <c r="H25" s="44">
        <v>3.016999537114573</v>
      </c>
      <c r="I25" s="44">
        <v>1.7918496247567945</v>
      </c>
      <c r="J25" s="44">
        <v>2.9288203267939643</v>
      </c>
      <c r="K25" s="44">
        <v>3.5545327841871268</v>
      </c>
      <c r="L25" s="44">
        <v>4.4529444994750564</v>
      </c>
      <c r="N25" s="52"/>
    </row>
    <row r="26" spans="1:17" x14ac:dyDescent="0.2">
      <c r="A26" s="47" t="s">
        <v>564</v>
      </c>
      <c r="B26" s="44">
        <v>1.2083814869395326</v>
      </c>
      <c r="C26" s="44">
        <v>1.2452336517434577</v>
      </c>
      <c r="D26" s="44">
        <v>0.88242855002856124</v>
      </c>
      <c r="E26" s="44">
        <v>0.24304627412922786</v>
      </c>
      <c r="F26" s="44">
        <v>0.47649033561724902</v>
      </c>
      <c r="G26" s="44">
        <v>1.0285407427163678</v>
      </c>
      <c r="H26" s="44">
        <v>1.6103763168233358</v>
      </c>
      <c r="I26" s="44">
        <v>0.51934872518142605</v>
      </c>
      <c r="J26" s="44">
        <v>2.4403674236446662</v>
      </c>
      <c r="K26" s="44">
        <v>1.653697307639729</v>
      </c>
      <c r="L26" s="44">
        <v>0.18681067989346098</v>
      </c>
      <c r="N26" s="52"/>
    </row>
    <row r="27" spans="1:17" x14ac:dyDescent="0.2">
      <c r="A27" s="47" t="s">
        <v>565</v>
      </c>
      <c r="B27" s="44">
        <v>0.77649487392208238</v>
      </c>
      <c r="C27" s="44">
        <v>0.79566372459893164</v>
      </c>
      <c r="D27" s="44">
        <v>0.48309401358424742</v>
      </c>
      <c r="E27" s="44">
        <v>0.53846691702877547</v>
      </c>
      <c r="F27" s="44">
        <v>0.69823639160705564</v>
      </c>
      <c r="G27" s="44">
        <v>0.50804503235128262</v>
      </c>
      <c r="H27" s="44">
        <v>0.92480784747398825</v>
      </c>
      <c r="I27" s="44">
        <v>0.6163926180010193</v>
      </c>
      <c r="J27" s="44">
        <v>1.1328284760302405</v>
      </c>
      <c r="K27" s="44">
        <v>1.9861141501679787</v>
      </c>
      <c r="L27" s="44">
        <v>1.6097239193187478</v>
      </c>
      <c r="N27" s="52"/>
    </row>
    <row r="28" spans="1:17" x14ac:dyDescent="0.2">
      <c r="A28" s="47" t="s">
        <v>566</v>
      </c>
      <c r="B28" s="44">
        <v>4.9616308665739792</v>
      </c>
      <c r="C28" s="44">
        <v>4.8963778329078806</v>
      </c>
      <c r="D28" s="44">
        <v>4.8029992767345497</v>
      </c>
      <c r="E28" s="44">
        <v>8.0601135526062446</v>
      </c>
      <c r="F28" s="44">
        <v>5.1142275320839934</v>
      </c>
      <c r="G28" s="44">
        <v>5.9391315128378821</v>
      </c>
      <c r="H28" s="44">
        <v>5.4111410364755921</v>
      </c>
      <c r="I28" s="44">
        <v>3.5014417141968179</v>
      </c>
      <c r="J28" s="44">
        <v>4.0052862748467781</v>
      </c>
      <c r="K28" s="44">
        <v>4.2327618018102635</v>
      </c>
      <c r="L28" s="44">
        <v>5.0812690033840431</v>
      </c>
      <c r="N28" s="52"/>
    </row>
    <row r="29" spans="1:17" x14ac:dyDescent="0.2">
      <c r="A29" s="47" t="s">
        <v>439</v>
      </c>
      <c r="B29" s="44">
        <v>7.2975427561741846</v>
      </c>
      <c r="C29" s="44">
        <v>7.0701029453490714</v>
      </c>
      <c r="D29" s="44">
        <v>9.3101748103828204</v>
      </c>
      <c r="E29" s="44">
        <v>12.768185533935286</v>
      </c>
      <c r="F29" s="44">
        <v>5.4734800400414487</v>
      </c>
      <c r="G29" s="44">
        <v>8.0912338118063509</v>
      </c>
      <c r="H29" s="44">
        <v>7.2369967914297195</v>
      </c>
      <c r="I29" s="44">
        <v>5.0876159438532031</v>
      </c>
      <c r="J29" s="44">
        <v>7.8411957577927494</v>
      </c>
      <c r="K29" s="44">
        <v>11.202147791841444</v>
      </c>
      <c r="L29" s="44">
        <v>9.486987042110794</v>
      </c>
      <c r="N29" s="52"/>
    </row>
    <row r="30" spans="1:17" x14ac:dyDescent="0.2">
      <c r="A30" s="48" t="s">
        <v>567</v>
      </c>
      <c r="B30" s="44">
        <v>15.168992901250832</v>
      </c>
      <c r="C30" s="44">
        <v>13.879642627750048</v>
      </c>
      <c r="D30" s="44">
        <v>44.829355023665215</v>
      </c>
      <c r="E30" s="44">
        <v>11.544097799565311</v>
      </c>
      <c r="F30" s="44">
        <v>5.8822422711296323</v>
      </c>
      <c r="G30" s="44">
        <v>6.7335145328205224</v>
      </c>
      <c r="H30" s="44">
        <v>16.810711499642579</v>
      </c>
      <c r="I30" s="44">
        <v>12.588262949778873</v>
      </c>
      <c r="J30" s="44">
        <v>25.832975019253244</v>
      </c>
      <c r="K30" s="44">
        <v>25.320714011904002</v>
      </c>
      <c r="L30" s="44">
        <v>11.020517698218725</v>
      </c>
      <c r="N30" s="52"/>
    </row>
    <row r="31" spans="1:17" x14ac:dyDescent="0.2">
      <c r="A31" s="43" t="s">
        <v>522</v>
      </c>
      <c r="B31" s="44">
        <v>2.4514267150562992</v>
      </c>
      <c r="C31" s="44">
        <v>2.1773400232427549</v>
      </c>
      <c r="D31" s="44">
        <v>9.051851377121098</v>
      </c>
      <c r="E31" s="44">
        <v>0</v>
      </c>
      <c r="F31" s="44">
        <v>1.4544183312991159</v>
      </c>
      <c r="G31" s="44">
        <v>1.9081402531187279</v>
      </c>
      <c r="H31" s="44">
        <v>1.9247017257676378</v>
      </c>
      <c r="I31" s="44">
        <v>1.9745367249734449</v>
      </c>
      <c r="J31" s="44">
        <v>3.8532726241450797</v>
      </c>
      <c r="K31" s="44">
        <v>3.5320546018191177</v>
      </c>
      <c r="L31" s="44">
        <v>1.2281840061035907</v>
      </c>
      <c r="N31" s="52"/>
    </row>
    <row r="32" spans="1:17" x14ac:dyDescent="0.2">
      <c r="A32" s="45" t="s">
        <v>570</v>
      </c>
      <c r="B32" s="46">
        <v>39.854793769450993</v>
      </c>
      <c r="C32" s="46">
        <v>38.149420327399135</v>
      </c>
      <c r="D32" s="46">
        <v>75.726282411497252</v>
      </c>
      <c r="E32" s="46">
        <v>40.198942073601508</v>
      </c>
      <c r="F32" s="46">
        <v>25.372662601162467</v>
      </c>
      <c r="G32" s="46">
        <v>33.903457492282477</v>
      </c>
      <c r="H32" s="46">
        <v>40.831583301975073</v>
      </c>
      <c r="I32" s="46">
        <v>32.067393859028051</v>
      </c>
      <c r="J32" s="46">
        <v>53.179639835282885</v>
      </c>
      <c r="K32" s="46">
        <v>59.588403581955248</v>
      </c>
      <c r="L32" s="46">
        <v>39.705054252078888</v>
      </c>
      <c r="N32" s="52"/>
    </row>
    <row r="33" spans="1:14" x14ac:dyDescent="0.2">
      <c r="A33" s="48" t="s">
        <v>437</v>
      </c>
      <c r="B33" s="44">
        <v>3.1804003030044501</v>
      </c>
      <c r="C33" s="44">
        <v>3.2162239407666324</v>
      </c>
      <c r="D33" s="44">
        <v>3.7661089665967626</v>
      </c>
      <c r="E33" s="44">
        <v>0.14967084306342593</v>
      </c>
      <c r="F33" s="44">
        <v>1.2303282183450277</v>
      </c>
      <c r="G33" s="44">
        <v>2.0842303574794552</v>
      </c>
      <c r="H33" s="44">
        <v>1.9198887120703647</v>
      </c>
      <c r="I33" s="44">
        <v>6.1497283346579312</v>
      </c>
      <c r="J33" s="44">
        <v>4.5398728636552921</v>
      </c>
      <c r="K33" s="44">
        <v>2.913465875211235</v>
      </c>
      <c r="L33" s="44">
        <v>3.5689294867187655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hyperlinks>
    <hyperlink ref="A1" location="tartalom!A1" display="vissza a tartatlomhoz" xr:uid="{00000000-0004-0000-0D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6" width="10.7109375" customWidth="1"/>
    <col min="7" max="7" width="10.85546875" customWidth="1"/>
  </cols>
  <sheetData>
    <row r="1" spans="1:14" x14ac:dyDescent="0.2">
      <c r="A1" s="14" t="s">
        <v>41</v>
      </c>
    </row>
    <row r="3" spans="1:14" x14ac:dyDescent="0.2">
      <c r="A3" s="34" t="s">
        <v>675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1.7545998542479322</v>
      </c>
      <c r="C6" s="44">
        <v>1.8776421238070502</v>
      </c>
      <c r="D6" s="44">
        <v>3.244865704637185E-2</v>
      </c>
      <c r="E6" s="44">
        <v>1.0333325149896296E-2</v>
      </c>
      <c r="F6" s="44">
        <v>1.6228447238239032</v>
      </c>
      <c r="G6" s="44">
        <v>2.4374145980125567E-2</v>
      </c>
      <c r="H6" s="44">
        <v>2.5400754890546189</v>
      </c>
      <c r="I6" s="44">
        <v>1.004096214069911</v>
      </c>
      <c r="J6" s="44">
        <v>3.5724699873917252</v>
      </c>
      <c r="K6" s="44">
        <v>7.5951214426880407</v>
      </c>
      <c r="L6" s="44">
        <v>6.2226925934808488</v>
      </c>
    </row>
    <row r="7" spans="1:14" x14ac:dyDescent="0.2">
      <c r="A7" s="43" t="s">
        <v>797</v>
      </c>
      <c r="B7" s="44">
        <v>18.666672903973815</v>
      </c>
      <c r="C7" s="44">
        <v>19.830064742613466</v>
      </c>
      <c r="D7" s="44">
        <v>2.0168707296554111</v>
      </c>
      <c r="E7" s="44">
        <v>2.6550211464018405</v>
      </c>
      <c r="F7" s="44">
        <v>31.529135023468193</v>
      </c>
      <c r="G7" s="44">
        <v>21.630429013139878</v>
      </c>
      <c r="H7" s="44">
        <v>20.794652477508766</v>
      </c>
      <c r="I7" s="44">
        <v>18.061660369207168</v>
      </c>
      <c r="J7" s="44">
        <v>11.704740188096718</v>
      </c>
      <c r="K7" s="44">
        <v>6.6117831254170421</v>
      </c>
      <c r="L7" s="44">
        <v>26.183004146636968</v>
      </c>
    </row>
    <row r="8" spans="1:14" x14ac:dyDescent="0.2">
      <c r="A8" s="43" t="s">
        <v>428</v>
      </c>
      <c r="B8" s="44">
        <v>1.5690428395727571</v>
      </c>
      <c r="C8" s="44">
        <v>1.5729099983940682</v>
      </c>
      <c r="D8" s="44">
        <v>1.8816412446070889</v>
      </c>
      <c r="E8" s="44">
        <v>0.57704690441151207</v>
      </c>
      <c r="F8" s="44">
        <v>1.4991153480061741</v>
      </c>
      <c r="G8" s="44">
        <v>2.2479606669675163</v>
      </c>
      <c r="H8" s="44">
        <v>0.84356233549985571</v>
      </c>
      <c r="I8" s="44">
        <v>1.3947541292692396</v>
      </c>
      <c r="J8" s="44">
        <v>2.1554744406742872</v>
      </c>
      <c r="K8" s="44">
        <v>1.7677034297953469</v>
      </c>
      <c r="L8" s="44">
        <v>2.3139149945145054</v>
      </c>
    </row>
    <row r="9" spans="1:14" x14ac:dyDescent="0.2">
      <c r="A9" s="43" t="s">
        <v>551</v>
      </c>
      <c r="B9" s="44">
        <v>0.50561277814751593</v>
      </c>
      <c r="C9" s="44">
        <v>0.486045858846336</v>
      </c>
      <c r="D9" s="44">
        <v>0.84682467111429705</v>
      </c>
      <c r="E9" s="44">
        <v>0.55406120259004721</v>
      </c>
      <c r="F9" s="44">
        <v>0.48933430181447862</v>
      </c>
      <c r="G9" s="44">
        <v>0.74225292955446864</v>
      </c>
      <c r="H9" s="44">
        <v>0.42780433288904052</v>
      </c>
      <c r="I9" s="44">
        <v>0.23994620262705546</v>
      </c>
      <c r="J9" s="44">
        <v>0.47677835687253212</v>
      </c>
      <c r="K9" s="44">
        <v>0.72881343163248347</v>
      </c>
      <c r="L9" s="44">
        <v>0.69564788150610668</v>
      </c>
    </row>
    <row r="10" spans="1:14" x14ac:dyDescent="0.2">
      <c r="A10" s="43" t="s">
        <v>552</v>
      </c>
      <c r="B10" s="44">
        <v>9.5999146710666852E-2</v>
      </c>
      <c r="C10" s="44">
        <v>0.10024696838422296</v>
      </c>
      <c r="D10" s="44">
        <v>4.4416054832025008E-2</v>
      </c>
      <c r="E10" s="44">
        <v>1.414758587562955E-2</v>
      </c>
      <c r="F10" s="44">
        <v>1.756247469368322E-2</v>
      </c>
      <c r="G10" s="44">
        <v>0.3112225136989793</v>
      </c>
      <c r="H10" s="44">
        <v>4.2667303729091444E-2</v>
      </c>
      <c r="I10" s="44">
        <v>3.1778522208465242E-2</v>
      </c>
      <c r="J10" s="44">
        <v>2.8916034941905141E-2</v>
      </c>
      <c r="K10" s="44">
        <v>6.3796901554150368E-2</v>
      </c>
      <c r="L10" s="44">
        <v>7.2910513980785144E-2</v>
      </c>
    </row>
    <row r="11" spans="1:14" x14ac:dyDescent="0.2">
      <c r="A11" s="43" t="s">
        <v>553</v>
      </c>
      <c r="B11" s="44">
        <v>0.49476875590082064</v>
      </c>
      <c r="C11" s="44">
        <v>0.13341046039648036</v>
      </c>
      <c r="D11" s="44">
        <v>0.25521753654766438</v>
      </c>
      <c r="E11" s="44">
        <v>19.420638309442953</v>
      </c>
      <c r="F11" s="44">
        <v>6.3107888019786215E-2</v>
      </c>
      <c r="G11" s="44">
        <v>4.9873333728281406E-2</v>
      </c>
      <c r="H11" s="44">
        <v>0.19921103617673622</v>
      </c>
      <c r="I11" s="44">
        <v>6.8886627831516556E-2</v>
      </c>
      <c r="J11" s="44">
        <v>0.18796846611615373</v>
      </c>
      <c r="K11" s="44">
        <v>0.41784425183251594</v>
      </c>
      <c r="L11" s="44">
        <v>0.46459410725206063</v>
      </c>
    </row>
    <row r="12" spans="1:14" x14ac:dyDescent="0.2">
      <c r="A12" s="43" t="s">
        <v>554</v>
      </c>
      <c r="B12" s="44">
        <v>19.272614469105182</v>
      </c>
      <c r="C12" s="44">
        <v>20.195077736371211</v>
      </c>
      <c r="D12" s="44">
        <v>6.0904743211203316</v>
      </c>
      <c r="E12" s="44">
        <v>6.6790579820305833</v>
      </c>
      <c r="F12" s="44">
        <v>25.101558831891399</v>
      </c>
      <c r="G12" s="44">
        <v>30.287423203095209</v>
      </c>
      <c r="H12" s="44">
        <v>21.399685525726127</v>
      </c>
      <c r="I12" s="44">
        <v>15.109324607156099</v>
      </c>
      <c r="J12" s="44">
        <v>10.416252989002553</v>
      </c>
      <c r="K12" s="44">
        <v>5.3034513357081021</v>
      </c>
      <c r="L12" s="44">
        <v>6.3831931370737278</v>
      </c>
    </row>
    <row r="13" spans="1:14" x14ac:dyDescent="0.2">
      <c r="A13" s="43" t="s">
        <v>555</v>
      </c>
      <c r="B13" s="44">
        <v>0.79135015575420342</v>
      </c>
      <c r="C13" s="44">
        <v>0.73140775223251575</v>
      </c>
      <c r="D13" s="44">
        <v>0.73495514616149693</v>
      </c>
      <c r="E13" s="44">
        <v>3.9336724071353664</v>
      </c>
      <c r="F13" s="44">
        <v>1.044229492890469</v>
      </c>
      <c r="G13" s="44">
        <v>0.16039933191124173</v>
      </c>
      <c r="H13" s="44">
        <v>0.68191028863855807</v>
      </c>
      <c r="I13" s="44">
        <v>1.0571086390959081</v>
      </c>
      <c r="J13" s="44">
        <v>0.71421742905821073</v>
      </c>
      <c r="K13" s="44">
        <v>2.1531789243691044</v>
      </c>
      <c r="L13" s="44">
        <v>1.5117936998440271</v>
      </c>
    </row>
    <row r="14" spans="1:14" x14ac:dyDescent="0.2">
      <c r="A14" s="43" t="s">
        <v>556</v>
      </c>
      <c r="B14" s="44">
        <v>0.16662285633879084</v>
      </c>
      <c r="C14" s="44">
        <v>0.16713601904160633</v>
      </c>
      <c r="D14" s="44">
        <v>0.13681073845826131</v>
      </c>
      <c r="E14" s="44">
        <v>0.2106277848905625</v>
      </c>
      <c r="F14" s="44">
        <v>9.8506687438341345E-2</v>
      </c>
      <c r="G14" s="44">
        <v>0.12350214783978457</v>
      </c>
      <c r="H14" s="44">
        <v>0.29688490747806945</v>
      </c>
      <c r="I14" s="44">
        <v>8.525901179903507E-2</v>
      </c>
      <c r="J14" s="44">
        <v>9.6910093187665663E-2</v>
      </c>
      <c r="K14" s="44">
        <v>0.19609994545994705</v>
      </c>
      <c r="L14" s="44">
        <v>0.49259069115899135</v>
      </c>
    </row>
    <row r="15" spans="1:14" x14ac:dyDescent="0.2">
      <c r="A15" s="43" t="s">
        <v>557</v>
      </c>
      <c r="B15" s="44">
        <v>5.2182343825656492</v>
      </c>
      <c r="C15" s="44">
        <v>5.3962353910665364</v>
      </c>
      <c r="D15" s="44">
        <v>2.2619478228281626</v>
      </c>
      <c r="E15" s="44">
        <v>3.8046248921110544</v>
      </c>
      <c r="F15" s="44">
        <v>3.9446535997759091</v>
      </c>
      <c r="G15" s="44">
        <v>1.8692765973105692</v>
      </c>
      <c r="H15" s="44">
        <v>3.7326870564503176</v>
      </c>
      <c r="I15" s="44">
        <v>12.797557266135259</v>
      </c>
      <c r="J15" s="44">
        <v>4.4285672146516015</v>
      </c>
      <c r="K15" s="44">
        <v>3.2756583668892714</v>
      </c>
      <c r="L15" s="44">
        <v>4.5334210740988485</v>
      </c>
    </row>
    <row r="16" spans="1:14" ht="15" x14ac:dyDescent="0.25">
      <c r="A16" s="45" t="s">
        <v>568</v>
      </c>
      <c r="B16" s="46">
        <v>48.535518142317336</v>
      </c>
      <c r="C16" s="46">
        <v>50.490177051153495</v>
      </c>
      <c r="D16" s="46">
        <v>14.301606922371111</v>
      </c>
      <c r="E16" s="46">
        <v>37.859231540039453</v>
      </c>
      <c r="F16" s="46">
        <v>65.410048371822327</v>
      </c>
      <c r="G16" s="46">
        <v>57.446713883226053</v>
      </c>
      <c r="H16" s="46">
        <v>50.959140753151182</v>
      </c>
      <c r="I16" s="46">
        <v>49.850371589399657</v>
      </c>
      <c r="J16" s="46">
        <v>33.782295199993349</v>
      </c>
      <c r="K16" s="46">
        <v>28.113451155346002</v>
      </c>
      <c r="L16" s="46">
        <v>48.87376283954687</v>
      </c>
      <c r="N16" s="51"/>
    </row>
    <row r="17" spans="1:14" x14ac:dyDescent="0.2">
      <c r="A17" s="43" t="s">
        <v>559</v>
      </c>
      <c r="B17" s="44">
        <v>1.6883325966151246</v>
      </c>
      <c r="C17" s="44">
        <v>1.240762353803287</v>
      </c>
      <c r="D17" s="44">
        <v>3.6123235303921075</v>
      </c>
      <c r="E17" s="44">
        <v>19.121146945635548</v>
      </c>
      <c r="F17" s="44">
        <v>1.2241127165801458</v>
      </c>
      <c r="G17" s="44">
        <v>1.3167844125836976</v>
      </c>
      <c r="H17" s="44">
        <v>1.1446174704834606</v>
      </c>
      <c r="I17" s="44">
        <v>0.84966727465631819</v>
      </c>
      <c r="J17" s="44">
        <v>1.6611513903089754</v>
      </c>
      <c r="K17" s="44">
        <v>2.0989371137894728</v>
      </c>
      <c r="L17" s="44">
        <v>2.2143204609817468</v>
      </c>
    </row>
    <row r="18" spans="1:14" x14ac:dyDescent="0.2">
      <c r="A18" s="43" t="s">
        <v>558</v>
      </c>
      <c r="B18" s="44">
        <v>0.33144160959837166</v>
      </c>
      <c r="C18" s="44">
        <v>0.26759637377230516</v>
      </c>
      <c r="D18" s="44">
        <v>0.89417993802963203</v>
      </c>
      <c r="E18" s="44">
        <v>2.0411045765836122</v>
      </c>
      <c r="F18" s="44">
        <v>0.18057666836467784</v>
      </c>
      <c r="G18" s="44">
        <v>0.210589592890115</v>
      </c>
      <c r="H18" s="44">
        <v>0.20443797022971713</v>
      </c>
      <c r="I18" s="44">
        <v>0.36561629648832961</v>
      </c>
      <c r="J18" s="44">
        <v>0.28250378658538977</v>
      </c>
      <c r="K18" s="44">
        <v>0.67194840035725345</v>
      </c>
      <c r="L18" s="44">
        <v>0.44518227164993546</v>
      </c>
    </row>
    <row r="19" spans="1:14" x14ac:dyDescent="0.2">
      <c r="A19" s="43" t="s">
        <v>560</v>
      </c>
      <c r="B19" s="44">
        <v>0.11940640667273357</v>
      </c>
      <c r="C19" s="44">
        <v>0.11602549821528282</v>
      </c>
      <c r="D19" s="44">
        <v>0.1773062313255506</v>
      </c>
      <c r="E19" s="44">
        <v>0.14291174318743638</v>
      </c>
      <c r="F19" s="44">
        <v>6.9567158902876999E-2</v>
      </c>
      <c r="G19" s="44">
        <v>0.14355666079473414</v>
      </c>
      <c r="H19" s="44">
        <v>0.11883297136106649</v>
      </c>
      <c r="I19" s="44">
        <v>6.0335345189321259E-2</v>
      </c>
      <c r="J19" s="44">
        <v>0.15235418135258516</v>
      </c>
      <c r="K19" s="44">
        <v>0.21418815473926581</v>
      </c>
      <c r="L19" s="44">
        <v>0.17099339889478549</v>
      </c>
    </row>
    <row r="20" spans="1:14" ht="15" x14ac:dyDescent="0.25">
      <c r="A20" s="45" t="s">
        <v>569</v>
      </c>
      <c r="B20" s="46">
        <v>2.1391806128862298</v>
      </c>
      <c r="C20" s="46">
        <v>1.6243842257908754</v>
      </c>
      <c r="D20" s="46">
        <v>4.6838096997472904</v>
      </c>
      <c r="E20" s="46">
        <v>21.305163265406595</v>
      </c>
      <c r="F20" s="46">
        <v>1.4742565438477007</v>
      </c>
      <c r="G20" s="46">
        <v>1.6709306662685468</v>
      </c>
      <c r="H20" s="46">
        <v>1.4678884120742441</v>
      </c>
      <c r="I20" s="46">
        <v>1.2756189163339691</v>
      </c>
      <c r="J20" s="46">
        <v>2.0960093582469508</v>
      </c>
      <c r="K20" s="46">
        <v>2.9850736688859918</v>
      </c>
      <c r="L20" s="46">
        <v>2.8304961315264681</v>
      </c>
      <c r="N20" s="51"/>
    </row>
    <row r="21" spans="1:14" x14ac:dyDescent="0.2">
      <c r="A21" s="43" t="s">
        <v>435</v>
      </c>
      <c r="B21" s="44">
        <v>1.9015199062303922</v>
      </c>
      <c r="C21" s="44">
        <v>2.0348071027367913</v>
      </c>
      <c r="D21" s="44">
        <v>1.3085609916033414E-2</v>
      </c>
      <c r="E21" s="44">
        <v>9.0279909121588814E-2</v>
      </c>
      <c r="F21" s="44">
        <v>0.78167957119820941</v>
      </c>
      <c r="G21" s="44">
        <v>3.0057305340352198</v>
      </c>
      <c r="H21" s="44">
        <v>1.2267091891468309</v>
      </c>
      <c r="I21" s="44">
        <v>2.3204387366340828</v>
      </c>
      <c r="J21" s="44">
        <v>2.3069907018170013</v>
      </c>
      <c r="K21" s="44">
        <v>1.7908699030439301</v>
      </c>
      <c r="L21" s="44">
        <v>2.3344387994257931</v>
      </c>
    </row>
    <row r="22" spans="1:14" x14ac:dyDescent="0.2">
      <c r="A22" s="43" t="s">
        <v>438</v>
      </c>
      <c r="B22" s="44">
        <v>1.6838033420713256</v>
      </c>
      <c r="C22" s="44">
        <v>1.6693969764859895</v>
      </c>
      <c r="D22" s="44">
        <v>2.0488832322737713</v>
      </c>
      <c r="E22" s="44">
        <v>1.3375285190454937</v>
      </c>
      <c r="F22" s="44">
        <v>0.91533880434681425</v>
      </c>
      <c r="G22" s="44">
        <v>4.3144080800677989</v>
      </c>
      <c r="H22" s="44">
        <v>0.87739351618898964</v>
      </c>
      <c r="I22" s="44">
        <v>0.65536900147026089</v>
      </c>
      <c r="J22" s="44">
        <v>0.86608629907317081</v>
      </c>
      <c r="K22" s="44">
        <v>1.5604921374102336</v>
      </c>
      <c r="L22" s="44">
        <v>0.84081164045143175</v>
      </c>
    </row>
    <row r="23" spans="1:14" x14ac:dyDescent="0.2">
      <c r="A23" s="47" t="s">
        <v>561</v>
      </c>
      <c r="B23" s="44">
        <v>0.31845654545162932</v>
      </c>
      <c r="C23" s="44">
        <v>0.3188591859336522</v>
      </c>
      <c r="D23" s="44">
        <v>0.25160993470460702</v>
      </c>
      <c r="E23" s="44">
        <v>0.45827977605539727</v>
      </c>
      <c r="F23" s="44">
        <v>0.20330877486658588</v>
      </c>
      <c r="G23" s="44">
        <v>0.50956733673958554</v>
      </c>
      <c r="H23" s="44">
        <v>0.17359138120121234</v>
      </c>
      <c r="I23" s="44">
        <v>0.41529084767248198</v>
      </c>
      <c r="J23" s="44">
        <v>0.20414571177516699</v>
      </c>
      <c r="K23" s="44">
        <v>0.30000183821663862</v>
      </c>
      <c r="L23" s="44">
        <v>0.25657520426039071</v>
      </c>
    </row>
    <row r="24" spans="1:14" x14ac:dyDescent="0.2">
      <c r="A24" s="47" t="s">
        <v>562</v>
      </c>
      <c r="B24" s="44">
        <v>1.7338372649432441</v>
      </c>
      <c r="C24" s="44">
        <v>1.7127716926639247</v>
      </c>
      <c r="D24" s="44">
        <v>1.4969964754168974</v>
      </c>
      <c r="E24" s="44">
        <v>3.333530183358322</v>
      </c>
      <c r="F24" s="44">
        <v>1.2751054698267292</v>
      </c>
      <c r="G24" s="44">
        <v>0.94949368604744355</v>
      </c>
      <c r="H24" s="44">
        <v>2.0167319454228858</v>
      </c>
      <c r="I24" s="44">
        <v>1.8035741254267728</v>
      </c>
      <c r="J24" s="44">
        <v>2.1792922250054363</v>
      </c>
      <c r="K24" s="44">
        <v>2.9819662598230607</v>
      </c>
      <c r="L24" s="44">
        <v>2.7476105414732563</v>
      </c>
    </row>
    <row r="25" spans="1:14" x14ac:dyDescent="0.2">
      <c r="A25" s="47" t="s">
        <v>563</v>
      </c>
      <c r="B25" s="44">
        <v>2.678919496506535</v>
      </c>
      <c r="C25" s="44">
        <v>2.6798674476127551</v>
      </c>
      <c r="D25" s="44">
        <v>2.7615148928458573</v>
      </c>
      <c r="E25" s="44">
        <v>2.2522135988093392</v>
      </c>
      <c r="F25" s="44">
        <v>2.3359670358357949</v>
      </c>
      <c r="G25" s="44">
        <v>2.4116650439486746</v>
      </c>
      <c r="H25" s="44">
        <v>3.2961340994356032</v>
      </c>
      <c r="I25" s="44">
        <v>1.7284505470112739</v>
      </c>
      <c r="J25" s="44">
        <v>3.4609892073349631</v>
      </c>
      <c r="K25" s="44">
        <v>3.1118583406595417</v>
      </c>
      <c r="L25" s="44">
        <v>3.8754764049191679</v>
      </c>
    </row>
    <row r="26" spans="1:14" x14ac:dyDescent="0.2">
      <c r="A26" s="47" t="s">
        <v>564</v>
      </c>
      <c r="B26" s="44">
        <v>1.4527657145346518</v>
      </c>
      <c r="C26" s="44">
        <v>1.5014497418966768</v>
      </c>
      <c r="D26" s="44">
        <v>0.94076544466623357</v>
      </c>
      <c r="E26" s="44">
        <v>0.31231601225731587</v>
      </c>
      <c r="F26" s="44">
        <v>0.44109465612375326</v>
      </c>
      <c r="G26" s="44">
        <v>2.3584801239290041</v>
      </c>
      <c r="H26" s="44">
        <v>1.6828775101191793</v>
      </c>
      <c r="I26" s="44">
        <v>0.48962180892710372</v>
      </c>
      <c r="J26" s="44">
        <v>2.2234814782534129</v>
      </c>
      <c r="K26" s="44">
        <v>1.1116781046866975</v>
      </c>
      <c r="L26" s="44">
        <v>0.17173143205437041</v>
      </c>
    </row>
    <row r="27" spans="1:14" x14ac:dyDescent="0.2">
      <c r="A27" s="47" t="s">
        <v>565</v>
      </c>
      <c r="B27" s="44">
        <v>0.93356918670314815</v>
      </c>
      <c r="C27" s="44">
        <v>0.95988172529251103</v>
      </c>
      <c r="D27" s="44">
        <v>0.50508898550315684</v>
      </c>
      <c r="E27" s="44">
        <v>0.69224422864725899</v>
      </c>
      <c r="F27" s="44">
        <v>0.83592673922668292</v>
      </c>
      <c r="G27" s="44">
        <v>0.67324455567412567</v>
      </c>
      <c r="H27" s="44">
        <v>1.1838962770863621</v>
      </c>
      <c r="I27" s="44">
        <v>0.69742022436720308</v>
      </c>
      <c r="J27" s="44">
        <v>1.2189590191740589</v>
      </c>
      <c r="K27" s="44">
        <v>1.7560508939033592</v>
      </c>
      <c r="L27" s="44">
        <v>1.9538334187400632</v>
      </c>
    </row>
    <row r="28" spans="1:14" x14ac:dyDescent="0.2">
      <c r="A28" s="47" t="s">
        <v>566</v>
      </c>
      <c r="B28" s="44">
        <v>4.6282015105060941</v>
      </c>
      <c r="C28" s="44">
        <v>4.5560684324580976</v>
      </c>
      <c r="D28" s="44">
        <v>5.0543724377106747</v>
      </c>
      <c r="E28" s="44">
        <v>6.8708130700880545</v>
      </c>
      <c r="F28" s="44">
        <v>5.3469549804753269</v>
      </c>
      <c r="G28" s="44">
        <v>4.9165261912368052</v>
      </c>
      <c r="H28" s="44">
        <v>5.8259555374281353</v>
      </c>
      <c r="I28" s="44">
        <v>2.6172004734380767</v>
      </c>
      <c r="J28" s="44">
        <v>3.8720832611421523</v>
      </c>
      <c r="K28" s="44">
        <v>4.4232809880769492</v>
      </c>
      <c r="L28" s="44">
        <v>5.9589523829255455</v>
      </c>
    </row>
    <row r="29" spans="1:14" x14ac:dyDescent="0.2">
      <c r="A29" s="47" t="s">
        <v>439</v>
      </c>
      <c r="B29" s="44">
        <v>8.2954543318758081</v>
      </c>
      <c r="C29" s="44">
        <v>8.1941195209763134</v>
      </c>
      <c r="D29" s="44">
        <v>7.8354662484664885</v>
      </c>
      <c r="E29" s="44">
        <v>14.174708123405164</v>
      </c>
      <c r="F29" s="44">
        <v>11.571625406799672</v>
      </c>
      <c r="G29" s="44">
        <v>10.491400182329485</v>
      </c>
      <c r="H29" s="44">
        <v>7.4253235825455954</v>
      </c>
      <c r="I29" s="44">
        <v>5.4229865581806864</v>
      </c>
      <c r="J29" s="44">
        <v>7.5336034589500978</v>
      </c>
      <c r="K29" s="44">
        <v>10.580830081692179</v>
      </c>
      <c r="L29" s="44">
        <v>9.9853766313538106</v>
      </c>
    </row>
    <row r="30" spans="1:14" x14ac:dyDescent="0.2">
      <c r="A30" s="48" t="s">
        <v>567</v>
      </c>
      <c r="B30" s="44">
        <v>17.009108871678254</v>
      </c>
      <c r="C30" s="44">
        <v>15.419811416620323</v>
      </c>
      <c r="D30" s="44">
        <v>52.943811610025598</v>
      </c>
      <c r="E30" s="44">
        <v>6.58611422270672</v>
      </c>
      <c r="F30" s="44">
        <v>4.2941289264022862</v>
      </c>
      <c r="G30" s="44">
        <v>7.2978457627175386</v>
      </c>
      <c r="H30" s="44">
        <v>18.880260127157413</v>
      </c>
      <c r="I30" s="44">
        <v>11.844554853260448</v>
      </c>
      <c r="J30" s="44">
        <v>32.039116794021311</v>
      </c>
      <c r="K30" s="44">
        <v>33.047498762399357</v>
      </c>
      <c r="L30" s="44">
        <v>11.755344093816218</v>
      </c>
    </row>
    <row r="31" spans="1:14" x14ac:dyDescent="0.2">
      <c r="A31" s="43" t="s">
        <v>522</v>
      </c>
      <c r="B31" s="44">
        <v>2.5502350036346813</v>
      </c>
      <c r="C31" s="44">
        <v>2.4969536884868528</v>
      </c>
      <c r="D31" s="44">
        <v>3.4905685098632024</v>
      </c>
      <c r="E31" s="44">
        <v>2.5831604404672679</v>
      </c>
      <c r="F31" s="44">
        <v>1.5530333864124677</v>
      </c>
      <c r="G31" s="44">
        <v>1.4061811601676404</v>
      </c>
      <c r="H31" s="44">
        <v>2.3150683641906769</v>
      </c>
      <c r="I31" s="44">
        <v>3.0215145861113735</v>
      </c>
      <c r="J31" s="44">
        <v>4.7449761516618523</v>
      </c>
      <c r="K31" s="44">
        <v>2.8734946319642494</v>
      </c>
      <c r="L31" s="44">
        <v>1.4033289561828102</v>
      </c>
    </row>
    <row r="32" spans="1:14" ht="15" x14ac:dyDescent="0.25">
      <c r="A32" s="45" t="s">
        <v>570</v>
      </c>
      <c r="B32" s="46">
        <v>43.185871174135769</v>
      </c>
      <c r="C32" s="46">
        <v>41.543986931163879</v>
      </c>
      <c r="D32" s="46">
        <v>77.342163381392524</v>
      </c>
      <c r="E32" s="46">
        <v>38.691188083961919</v>
      </c>
      <c r="F32" s="46">
        <v>29.554163751514324</v>
      </c>
      <c r="G32" s="46">
        <v>38.334542656893319</v>
      </c>
      <c r="H32" s="46">
        <v>44.903941529922882</v>
      </c>
      <c r="I32" s="46">
        <v>31.01642176249976</v>
      </c>
      <c r="J32" s="46">
        <v>60.649724308208619</v>
      </c>
      <c r="K32" s="46">
        <v>63.538021941876195</v>
      </c>
      <c r="L32" s="46">
        <v>41.283479505602863</v>
      </c>
      <c r="N32" s="51"/>
    </row>
    <row r="33" spans="1:14" x14ac:dyDescent="0.2">
      <c r="A33" s="48" t="s">
        <v>437</v>
      </c>
      <c r="B33" s="44">
        <v>6.1394300706606719</v>
      </c>
      <c r="C33" s="44">
        <v>6.3414517918917417</v>
      </c>
      <c r="D33" s="44">
        <v>3.6724199964890758</v>
      </c>
      <c r="E33" s="44">
        <v>2.1444171105920402</v>
      </c>
      <c r="F33" s="44">
        <v>3.5615313328156426</v>
      </c>
      <c r="G33" s="44">
        <v>2.54781279361208</v>
      </c>
      <c r="H33" s="44">
        <v>2.6690293048516889</v>
      </c>
      <c r="I33" s="44">
        <v>17.857587731766611</v>
      </c>
      <c r="J33" s="44">
        <v>3.4719711335510723</v>
      </c>
      <c r="K33" s="44">
        <v>5.3634532338918071</v>
      </c>
      <c r="L33" s="44">
        <v>7.0122615233238026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hyperlinks>
    <hyperlink ref="A1" location="tartalom!A1" display="vissza a tartatlomhoz" xr:uid="{00000000-0004-0000-0E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6" width="10.7109375" customWidth="1"/>
    <col min="7" max="7" width="10.85546875" customWidth="1"/>
  </cols>
  <sheetData>
    <row r="1" spans="1:14" x14ac:dyDescent="0.2">
      <c r="A1" s="14" t="s">
        <v>41</v>
      </c>
    </row>
    <row r="3" spans="1:14" x14ac:dyDescent="0.2">
      <c r="A3" s="34" t="s">
        <v>674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1.8251771841193556</v>
      </c>
      <c r="C6" s="44">
        <v>1.9638190327567053</v>
      </c>
      <c r="D6" s="44">
        <v>1.7121306533809322E-2</v>
      </c>
      <c r="E6" s="44">
        <v>6.9243073087950227E-4</v>
      </c>
      <c r="F6" s="44">
        <v>1.8123303615671951</v>
      </c>
      <c r="G6" s="44">
        <v>2.0595872552604502E-2</v>
      </c>
      <c r="H6" s="44">
        <v>2.6115113897669824</v>
      </c>
      <c r="I6" s="44">
        <v>1.2094026718625539</v>
      </c>
      <c r="J6" s="44">
        <v>3.2543553207186089</v>
      </c>
      <c r="K6" s="44">
        <v>7.7097504744887022</v>
      </c>
      <c r="L6" s="44">
        <v>7.11029243839263</v>
      </c>
    </row>
    <row r="7" spans="1:14" x14ac:dyDescent="0.2">
      <c r="A7" s="43" t="s">
        <v>797</v>
      </c>
      <c r="B7" s="44">
        <v>17.094917965263726</v>
      </c>
      <c r="C7" s="44">
        <v>18.178422601581808</v>
      </c>
      <c r="D7" s="44">
        <v>2.2288696215717976</v>
      </c>
      <c r="E7" s="44">
        <v>3.6398538706402697</v>
      </c>
      <c r="F7" s="44">
        <v>31.71127040631168</v>
      </c>
      <c r="G7" s="44">
        <v>18.135816965490083</v>
      </c>
      <c r="H7" s="44">
        <v>16.380217271998905</v>
      </c>
      <c r="I7" s="44">
        <v>22.367595835663661</v>
      </c>
      <c r="J7" s="44">
        <v>11.687336432254298</v>
      </c>
      <c r="K7" s="44">
        <v>6.9279706611037657</v>
      </c>
      <c r="L7" s="44">
        <v>19.80092754118284</v>
      </c>
    </row>
    <row r="8" spans="1:14" x14ac:dyDescent="0.2">
      <c r="A8" s="43" t="s">
        <v>428</v>
      </c>
      <c r="B8" s="44">
        <v>1.8034275024594915</v>
      </c>
      <c r="C8" s="44">
        <v>1.8249778946752269</v>
      </c>
      <c r="D8" s="44">
        <v>1.8288864098956994</v>
      </c>
      <c r="E8" s="44">
        <v>0.68342609377253161</v>
      </c>
      <c r="F8" s="44">
        <v>1.2495740366158898</v>
      </c>
      <c r="G8" s="44">
        <v>2.1091009859528445</v>
      </c>
      <c r="H8" s="44">
        <v>1.0391656780527161</v>
      </c>
      <c r="I8" s="44">
        <v>1.8984995997808662</v>
      </c>
      <c r="J8" s="44">
        <v>2.9979301756633201</v>
      </c>
      <c r="K8" s="44">
        <v>1.6256452224980587</v>
      </c>
      <c r="L8" s="44">
        <v>2.3274478743826199</v>
      </c>
    </row>
    <row r="9" spans="1:14" x14ac:dyDescent="0.2">
      <c r="A9" s="43" t="s">
        <v>551</v>
      </c>
      <c r="B9" s="44">
        <v>0.59013726804421218</v>
      </c>
      <c r="C9" s="44">
        <v>0.57144973432052715</v>
      </c>
      <c r="D9" s="44">
        <v>0.87304718042052754</v>
      </c>
      <c r="E9" s="44">
        <v>0.64625395619587933</v>
      </c>
      <c r="F9" s="44">
        <v>0.42384271116662142</v>
      </c>
      <c r="G9" s="44">
        <v>0.94727139270783689</v>
      </c>
      <c r="H9" s="44">
        <v>0.47247097804107557</v>
      </c>
      <c r="I9" s="44">
        <v>0.26480088250672618</v>
      </c>
      <c r="J9" s="44">
        <v>0.49380222149717434</v>
      </c>
      <c r="K9" s="44">
        <v>0.75785340164849779</v>
      </c>
      <c r="L9" s="44">
        <v>0.79043503059793885</v>
      </c>
    </row>
    <row r="10" spans="1:14" x14ac:dyDescent="0.2">
      <c r="A10" s="43" t="s">
        <v>552</v>
      </c>
      <c r="B10" s="44">
        <v>8.8420368862064599E-2</v>
      </c>
      <c r="C10" s="44">
        <v>9.3079602429318967E-2</v>
      </c>
      <c r="D10" s="44">
        <v>3.4350317299443302E-2</v>
      </c>
      <c r="E10" s="44">
        <v>4.8277438585547106E-3</v>
      </c>
      <c r="F10" s="44">
        <v>2.8953626529926713E-2</v>
      </c>
      <c r="G10" s="44">
        <v>0.24190942247121067</v>
      </c>
      <c r="H10" s="44">
        <v>4.7378229408749702E-2</v>
      </c>
      <c r="I10" s="44">
        <v>4.8877252040347118E-2</v>
      </c>
      <c r="J10" s="44">
        <v>2.4903651136964588E-2</v>
      </c>
      <c r="K10" s="44">
        <v>7.5113931784082558E-2</v>
      </c>
      <c r="L10" s="44">
        <v>6.2972240133644816E-2</v>
      </c>
    </row>
    <row r="11" spans="1:14" x14ac:dyDescent="0.2">
      <c r="A11" s="43" t="s">
        <v>553</v>
      </c>
      <c r="B11" s="44">
        <v>0.52749803385632266</v>
      </c>
      <c r="C11" s="44">
        <v>0.14844273406412214</v>
      </c>
      <c r="D11" s="44">
        <v>0.23878858819746535</v>
      </c>
      <c r="E11" s="44">
        <v>19.838667950708629</v>
      </c>
      <c r="F11" s="44">
        <v>6.049786811005433E-2</v>
      </c>
      <c r="G11" s="44">
        <v>5.5871960150761679E-2</v>
      </c>
      <c r="H11" s="44">
        <v>0.22108038612081746</v>
      </c>
      <c r="I11" s="44">
        <v>9.9546118804096778E-2</v>
      </c>
      <c r="J11" s="44">
        <v>0.17566734192843525</v>
      </c>
      <c r="K11" s="44">
        <v>0.41819282378887229</v>
      </c>
      <c r="L11" s="44">
        <v>0.51629554197763217</v>
      </c>
    </row>
    <row r="12" spans="1:14" x14ac:dyDescent="0.2">
      <c r="A12" s="43" t="s">
        <v>554</v>
      </c>
      <c r="B12" s="44">
        <v>21.902375005790415</v>
      </c>
      <c r="C12" s="44">
        <v>23.091772093467362</v>
      </c>
      <c r="D12" s="44">
        <v>5.7278377838234187</v>
      </c>
      <c r="E12" s="44">
        <v>8.0167462838053236</v>
      </c>
      <c r="F12" s="44">
        <v>30.552883423498823</v>
      </c>
      <c r="G12" s="44">
        <v>29.748342206486846</v>
      </c>
      <c r="H12" s="44">
        <v>24.359172685629627</v>
      </c>
      <c r="I12" s="44">
        <v>21.218328518173834</v>
      </c>
      <c r="J12" s="44">
        <v>13.648232504473098</v>
      </c>
      <c r="K12" s="44">
        <v>6.1463496886283329</v>
      </c>
      <c r="L12" s="44">
        <v>6.0756432452592986</v>
      </c>
    </row>
    <row r="13" spans="1:14" x14ac:dyDescent="0.2">
      <c r="A13" s="43" t="s">
        <v>555</v>
      </c>
      <c r="B13" s="44">
        <v>0.87121267025261873</v>
      </c>
      <c r="C13" s="44">
        <v>0.87521924747583668</v>
      </c>
      <c r="D13" s="44">
        <v>0.78592016085619343</v>
      </c>
      <c r="E13" s="44">
        <v>0.84407734419668323</v>
      </c>
      <c r="F13" s="44">
        <v>0.67258464992415412</v>
      </c>
      <c r="G13" s="44">
        <v>0.12985061069021919</v>
      </c>
      <c r="H13" s="44">
        <v>1.1392329158060337</v>
      </c>
      <c r="I13" s="44">
        <v>0.16264353935441195</v>
      </c>
      <c r="J13" s="44">
        <v>0.89882558518529798</v>
      </c>
      <c r="K13" s="44">
        <v>9.0135268621600648</v>
      </c>
      <c r="L13" s="44">
        <v>1.4259470857345833</v>
      </c>
    </row>
    <row r="14" spans="1:14" x14ac:dyDescent="0.2">
      <c r="A14" s="43" t="s">
        <v>556</v>
      </c>
      <c r="B14" s="44">
        <v>0.4742447110208437</v>
      </c>
      <c r="C14" s="44">
        <v>0.18491109379785434</v>
      </c>
      <c r="D14" s="44">
        <v>0.10746315405205958</v>
      </c>
      <c r="E14" s="44">
        <v>15.626025540991156</v>
      </c>
      <c r="F14" s="44">
        <v>0.12538484771040126</v>
      </c>
      <c r="G14" s="44">
        <v>0.16090909196825567</v>
      </c>
      <c r="H14" s="44">
        <v>0.30155459934275181</v>
      </c>
      <c r="I14" s="44">
        <v>7.2592726001494176E-2</v>
      </c>
      <c r="J14" s="44">
        <v>0.1370620898663435</v>
      </c>
      <c r="K14" s="44">
        <v>0.24595316690192412</v>
      </c>
      <c r="L14" s="44">
        <v>0.41087789877598452</v>
      </c>
    </row>
    <row r="15" spans="1:14" x14ac:dyDescent="0.2">
      <c r="A15" s="43" t="s">
        <v>557</v>
      </c>
      <c r="B15" s="44">
        <v>4.9070880756333572</v>
      </c>
      <c r="C15" s="44">
        <v>5.0928849523954716</v>
      </c>
      <c r="D15" s="44">
        <v>1.9391026470662118</v>
      </c>
      <c r="E15" s="44">
        <v>3.8698676882462846</v>
      </c>
      <c r="F15" s="44">
        <v>4.5363262387592913</v>
      </c>
      <c r="G15" s="44">
        <v>2.2082766502944913</v>
      </c>
      <c r="H15" s="44">
        <v>2.8031041825363676</v>
      </c>
      <c r="I15" s="44">
        <v>13.190290860781088</v>
      </c>
      <c r="J15" s="44">
        <v>4.9221337342015268</v>
      </c>
      <c r="K15" s="44">
        <v>3.6223905628390924</v>
      </c>
      <c r="L15" s="44">
        <v>6.2416385198095297</v>
      </c>
    </row>
    <row r="16" spans="1:14" ht="15" x14ac:dyDescent="0.25">
      <c r="A16" s="45" t="s">
        <v>568</v>
      </c>
      <c r="B16" s="46">
        <v>50.084498785302401</v>
      </c>
      <c r="C16" s="46">
        <v>52.024978986964236</v>
      </c>
      <c r="D16" s="46">
        <v>13.781387169716625</v>
      </c>
      <c r="E16" s="46">
        <v>53.170438903146184</v>
      </c>
      <c r="F16" s="46">
        <v>71.173648170194028</v>
      </c>
      <c r="G16" s="46">
        <v>53.757945158765153</v>
      </c>
      <c r="H16" s="46">
        <v>49.37488831670403</v>
      </c>
      <c r="I16" s="46">
        <v>60.532578004969068</v>
      </c>
      <c r="J16" s="46">
        <v>38.240249056925073</v>
      </c>
      <c r="K16" s="46">
        <v>36.542746795841396</v>
      </c>
      <c r="L16" s="46">
        <v>44.762477416246703</v>
      </c>
      <c r="N16" s="51"/>
    </row>
    <row r="17" spans="1:14" x14ac:dyDescent="0.2">
      <c r="A17" s="43" t="s">
        <v>559</v>
      </c>
      <c r="B17" s="44">
        <v>1.699040076248032</v>
      </c>
      <c r="C17" s="44">
        <v>1.5251686370648765</v>
      </c>
      <c r="D17" s="44">
        <v>2.9240821299512838</v>
      </c>
      <c r="E17" s="44">
        <v>6.8000089532360635</v>
      </c>
      <c r="F17" s="44">
        <v>1.2052780516446375</v>
      </c>
      <c r="G17" s="44">
        <v>2.1005580944998785</v>
      </c>
      <c r="H17" s="44">
        <v>1.1558341454724681</v>
      </c>
      <c r="I17" s="44">
        <v>1.1524204030327898</v>
      </c>
      <c r="J17" s="44">
        <v>1.7456080305341941</v>
      </c>
      <c r="K17" s="44">
        <v>2.0637927850871547</v>
      </c>
      <c r="L17" s="44">
        <v>1.6957420762008402</v>
      </c>
    </row>
    <row r="18" spans="1:14" x14ac:dyDescent="0.2">
      <c r="A18" s="43" t="s">
        <v>558</v>
      </c>
      <c r="B18" s="44">
        <v>0.55015443145259135</v>
      </c>
      <c r="C18" s="44">
        <v>0.51453818557117459</v>
      </c>
      <c r="D18" s="44">
        <v>0.91807500039503098</v>
      </c>
      <c r="E18" s="44">
        <v>1.1948618661217674</v>
      </c>
      <c r="F18" s="44">
        <v>0.19297915542651531</v>
      </c>
      <c r="G18" s="44">
        <v>0.31340306614715668</v>
      </c>
      <c r="H18" s="44">
        <v>0.24116238574247717</v>
      </c>
      <c r="I18" s="44">
        <v>1.4311897858471745</v>
      </c>
      <c r="J18" s="44">
        <v>0.32240417697819168</v>
      </c>
      <c r="K18" s="44">
        <v>0.79997719350293939</v>
      </c>
      <c r="L18" s="44">
        <v>0.81109613955973148</v>
      </c>
    </row>
    <row r="19" spans="1:14" x14ac:dyDescent="0.2">
      <c r="A19" s="43" t="s">
        <v>560</v>
      </c>
      <c r="B19" s="44">
        <v>0.13246557338413392</v>
      </c>
      <c r="C19" s="44">
        <v>0.13061533311861456</v>
      </c>
      <c r="D19" s="44">
        <v>0.16605163839816323</v>
      </c>
      <c r="E19" s="44">
        <v>0.13541778502543481</v>
      </c>
      <c r="F19" s="44">
        <v>8.9908301878192931E-2</v>
      </c>
      <c r="G19" s="44">
        <v>0.17499466199579169</v>
      </c>
      <c r="H19" s="44">
        <v>0.12914416172935814</v>
      </c>
      <c r="I19" s="44">
        <v>8.1089739232397692E-2</v>
      </c>
      <c r="J19" s="44">
        <v>0.12994456623191078</v>
      </c>
      <c r="K19" s="44">
        <v>0.1830382294611467</v>
      </c>
      <c r="L19" s="44">
        <v>0.13512414390949651</v>
      </c>
    </row>
    <row r="20" spans="1:14" ht="15" x14ac:dyDescent="0.25">
      <c r="A20" s="45" t="s">
        <v>569</v>
      </c>
      <c r="B20" s="46">
        <v>2.3816600810847572</v>
      </c>
      <c r="C20" s="46">
        <v>2.1703221557546652</v>
      </c>
      <c r="D20" s="46">
        <v>4.0082087687444785</v>
      </c>
      <c r="E20" s="46">
        <v>8.1302886043832654</v>
      </c>
      <c r="F20" s="46">
        <v>1.488165508949346</v>
      </c>
      <c r="G20" s="46">
        <v>2.5889558226428266</v>
      </c>
      <c r="H20" s="46">
        <v>1.5261406929443033</v>
      </c>
      <c r="I20" s="46">
        <v>2.6646999281123622</v>
      </c>
      <c r="J20" s="46">
        <v>2.1979567737442967</v>
      </c>
      <c r="K20" s="46">
        <v>3.0468082080512406</v>
      </c>
      <c r="L20" s="46">
        <v>2.6419623596700683</v>
      </c>
      <c r="N20" s="51"/>
    </row>
    <row r="21" spans="1:14" x14ac:dyDescent="0.2">
      <c r="A21" s="43" t="s">
        <v>435</v>
      </c>
      <c r="B21" s="44">
        <v>2.173784155939174</v>
      </c>
      <c r="C21" s="44">
        <v>2.3256585760345749</v>
      </c>
      <c r="D21" s="44">
        <v>0.22020829302896089</v>
      </c>
      <c r="E21" s="44">
        <v>0.13523504392750427</v>
      </c>
      <c r="F21" s="44">
        <v>0.83292800624952157</v>
      </c>
      <c r="G21" s="44">
        <v>2.8383368263734607</v>
      </c>
      <c r="H21" s="44">
        <v>1.7934753689424074</v>
      </c>
      <c r="I21" s="44">
        <v>2.8666188556195666</v>
      </c>
      <c r="J21" s="44">
        <v>2.5111320302753208</v>
      </c>
      <c r="K21" s="44">
        <v>2.1345755836762814</v>
      </c>
      <c r="L21" s="44">
        <v>2.9136882840507266</v>
      </c>
    </row>
    <row r="22" spans="1:14" x14ac:dyDescent="0.2">
      <c r="A22" s="43" t="s">
        <v>438</v>
      </c>
      <c r="B22" s="44">
        <v>2.2486808119696708</v>
      </c>
      <c r="C22" s="44">
        <v>2.2869455393884848</v>
      </c>
      <c r="D22" s="44">
        <v>1.9026460569708676</v>
      </c>
      <c r="E22" s="44">
        <v>1.1725294678338736</v>
      </c>
      <c r="F22" s="44">
        <v>0.99117229960015141</v>
      </c>
      <c r="G22" s="44">
        <v>6.1057000542390689</v>
      </c>
      <c r="H22" s="44">
        <v>0.95930881934395396</v>
      </c>
      <c r="I22" s="44">
        <v>0.82948932568356915</v>
      </c>
      <c r="J22" s="44">
        <v>0.94774132178863391</v>
      </c>
      <c r="K22" s="44">
        <v>1.5696524609904638</v>
      </c>
      <c r="L22" s="44">
        <v>0.91868443553632406</v>
      </c>
    </row>
    <row r="23" spans="1:14" x14ac:dyDescent="0.2">
      <c r="A23" s="47" t="s">
        <v>561</v>
      </c>
      <c r="B23" s="44">
        <v>0.33365348539138762</v>
      </c>
      <c r="C23" s="44">
        <v>0.33776491562355793</v>
      </c>
      <c r="D23" s="44">
        <v>0.23214126524852385</v>
      </c>
      <c r="E23" s="44">
        <v>0.3936649804938539</v>
      </c>
      <c r="F23" s="44">
        <v>0.20944743165659238</v>
      </c>
      <c r="G23" s="44">
        <v>0.56559318946969572</v>
      </c>
      <c r="H23" s="44">
        <v>0.22381022416643861</v>
      </c>
      <c r="I23" s="44">
        <v>0.43840933343082267</v>
      </c>
      <c r="J23" s="44">
        <v>0.12233673239959428</v>
      </c>
      <c r="K23" s="44">
        <v>0.21993796920392034</v>
      </c>
      <c r="L23" s="44">
        <v>0.37076417359465247</v>
      </c>
    </row>
    <row r="24" spans="1:14" x14ac:dyDescent="0.2">
      <c r="A24" s="47" t="s">
        <v>562</v>
      </c>
      <c r="B24" s="44">
        <v>2.0610944073289721</v>
      </c>
      <c r="C24" s="44">
        <v>2.0825337406326474</v>
      </c>
      <c r="D24" s="44">
        <v>1.4548448527985185</v>
      </c>
      <c r="E24" s="44">
        <v>2.5659280544010645</v>
      </c>
      <c r="F24" s="44">
        <v>1.5374237239831694</v>
      </c>
      <c r="G24" s="44">
        <v>1.106767224577011</v>
      </c>
      <c r="H24" s="44">
        <v>2.5091541197392924</v>
      </c>
      <c r="I24" s="44">
        <v>2.5786703275012144</v>
      </c>
      <c r="J24" s="44">
        <v>2.3508540017158466</v>
      </c>
      <c r="K24" s="44">
        <v>3.0396559149297735</v>
      </c>
      <c r="L24" s="44">
        <v>2.9669027575961664</v>
      </c>
    </row>
    <row r="25" spans="1:14" x14ac:dyDescent="0.2">
      <c r="A25" s="47" t="s">
        <v>563</v>
      </c>
      <c r="B25" s="44">
        <v>2.5861132552693946</v>
      </c>
      <c r="C25" s="44">
        <v>2.5859108449271564</v>
      </c>
      <c r="D25" s="44">
        <v>2.5880543277191377</v>
      </c>
      <c r="E25" s="44">
        <v>2.3691550571028128</v>
      </c>
      <c r="F25" s="44">
        <v>2.0539149522166631</v>
      </c>
      <c r="G25" s="44">
        <v>2.6258801374325911</v>
      </c>
      <c r="H25" s="44">
        <v>2.9051178443872274</v>
      </c>
      <c r="I25" s="44">
        <v>1.8890241664113732</v>
      </c>
      <c r="J25" s="44">
        <v>2.8482490370130531</v>
      </c>
      <c r="K25" s="44">
        <v>2.7630375470598603</v>
      </c>
      <c r="L25" s="44">
        <v>3.9790938851345188</v>
      </c>
    </row>
    <row r="26" spans="1:14" x14ac:dyDescent="0.2">
      <c r="A26" s="47" t="s">
        <v>564</v>
      </c>
      <c r="B26" s="44">
        <v>1.7658537617649275</v>
      </c>
      <c r="C26" s="44">
        <v>1.8385157346868179</v>
      </c>
      <c r="D26" s="44">
        <v>0.98110731201617174</v>
      </c>
      <c r="E26" s="44">
        <v>0.30524179941531415</v>
      </c>
      <c r="F26" s="44">
        <v>0.61590609360830073</v>
      </c>
      <c r="G26" s="44">
        <v>2.571111816916626</v>
      </c>
      <c r="H26" s="44">
        <v>2.1720051054607672</v>
      </c>
      <c r="I26" s="44">
        <v>0.54729001722462289</v>
      </c>
      <c r="J26" s="44">
        <v>2.465876793635974</v>
      </c>
      <c r="K26" s="44">
        <v>1.4042653253278981</v>
      </c>
      <c r="L26" s="44">
        <v>0.21342498497320686</v>
      </c>
    </row>
    <row r="27" spans="1:14" x14ac:dyDescent="0.2">
      <c r="A27" s="47" t="s">
        <v>565</v>
      </c>
      <c r="B27" s="44">
        <v>1.0511948020587663</v>
      </c>
      <c r="C27" s="44">
        <v>1.0857114441863565</v>
      </c>
      <c r="D27" s="44">
        <v>0.53474494142761997</v>
      </c>
      <c r="E27" s="44">
        <v>0.74691193152919411</v>
      </c>
      <c r="F27" s="44">
        <v>1.0052056701317922</v>
      </c>
      <c r="G27" s="44">
        <v>0.72191882744134206</v>
      </c>
      <c r="H27" s="44">
        <v>1.3177048120647588</v>
      </c>
      <c r="I27" s="44">
        <v>0.92393404172341453</v>
      </c>
      <c r="J27" s="44">
        <v>1.2268036879209621</v>
      </c>
      <c r="K27" s="44">
        <v>1.7980416709930287</v>
      </c>
      <c r="L27" s="44">
        <v>2.2861582925961974</v>
      </c>
    </row>
    <row r="28" spans="1:14" x14ac:dyDescent="0.2">
      <c r="A28" s="47" t="s">
        <v>566</v>
      </c>
      <c r="B28" s="44">
        <v>5.0081409125234906</v>
      </c>
      <c r="C28" s="44">
        <v>4.967500202680184</v>
      </c>
      <c r="D28" s="44">
        <v>5.1228918446856371</v>
      </c>
      <c r="E28" s="44">
        <v>6.239202515936018</v>
      </c>
      <c r="F28" s="44">
        <v>4.7970800478751219</v>
      </c>
      <c r="G28" s="44">
        <v>5.4408228181106528</v>
      </c>
      <c r="H28" s="44">
        <v>5.8123634150011121</v>
      </c>
      <c r="I28" s="44">
        <v>3.7404153242693789</v>
      </c>
      <c r="J28" s="44">
        <v>4.330534959290933</v>
      </c>
      <c r="K28" s="44">
        <v>4.2692316805732071</v>
      </c>
      <c r="L28" s="44">
        <v>5.1331717332396609</v>
      </c>
    </row>
    <row r="29" spans="1:14" x14ac:dyDescent="0.2">
      <c r="A29" s="47" t="s">
        <v>439</v>
      </c>
      <c r="B29" s="44">
        <v>8.2271663532455115</v>
      </c>
      <c r="C29" s="44">
        <v>7.998855390743083</v>
      </c>
      <c r="D29" s="44">
        <v>9.8840833300390329</v>
      </c>
      <c r="E29" s="44">
        <v>13.959006343643901</v>
      </c>
      <c r="F29" s="44">
        <v>4.7648874026715102</v>
      </c>
      <c r="G29" s="44">
        <v>9.9335134714604241</v>
      </c>
      <c r="H29" s="44">
        <v>7.9769907492312111</v>
      </c>
      <c r="I29" s="44">
        <v>5.7011019550446411</v>
      </c>
      <c r="J29" s="44">
        <v>8.3466040883414152</v>
      </c>
      <c r="K29" s="44">
        <v>10.33475997033446</v>
      </c>
      <c r="L29" s="44">
        <v>10.97809069237157</v>
      </c>
    </row>
    <row r="30" spans="1:14" x14ac:dyDescent="0.2">
      <c r="A30" s="48" t="s">
        <v>567</v>
      </c>
      <c r="B30" s="44">
        <v>16.322546240148643</v>
      </c>
      <c r="C30" s="44">
        <v>14.841482461967802</v>
      </c>
      <c r="D30" s="44">
        <v>47.965563482101068</v>
      </c>
      <c r="E30" s="44">
        <v>6.6792263390548516</v>
      </c>
      <c r="F30" s="44">
        <v>7.3811282671804763</v>
      </c>
      <c r="G30" s="44">
        <v>7.4891796177676566</v>
      </c>
      <c r="H30" s="44">
        <v>17.356847618371098</v>
      </c>
      <c r="I30" s="44">
        <v>11.915282863491228</v>
      </c>
      <c r="J30" s="44">
        <v>27.507929595356313</v>
      </c>
      <c r="K30" s="44">
        <v>26.114012044706648</v>
      </c>
      <c r="L30" s="44">
        <v>13.407982200882715</v>
      </c>
    </row>
    <row r="31" spans="1:14" x14ac:dyDescent="0.2">
      <c r="A31" s="43" t="s">
        <v>522</v>
      </c>
      <c r="B31" s="44">
        <v>3.0370248859039846</v>
      </c>
      <c r="C31" s="44">
        <v>2.9503804004557028</v>
      </c>
      <c r="D31" s="44">
        <v>4.6920252171519019</v>
      </c>
      <c r="E31" s="44">
        <v>2.2921617617451262</v>
      </c>
      <c r="F31" s="44">
        <v>1.1506322006656819</v>
      </c>
      <c r="G31" s="44">
        <v>1.7835214495417659</v>
      </c>
      <c r="H31" s="44">
        <v>3.8085550902081682</v>
      </c>
      <c r="I31" s="44">
        <v>3.8618417613425486</v>
      </c>
      <c r="J31" s="44">
        <v>3.4537674550500421</v>
      </c>
      <c r="K31" s="44">
        <v>2.8361471249166805</v>
      </c>
      <c r="L31" s="44">
        <v>1.168560898136179</v>
      </c>
    </row>
    <row r="32" spans="1:14" ht="15" x14ac:dyDescent="0.25">
      <c r="A32" s="45" t="s">
        <v>570</v>
      </c>
      <c r="B32" s="46">
        <v>44.815253071543928</v>
      </c>
      <c r="C32" s="46">
        <v>43.301259251326364</v>
      </c>
      <c r="D32" s="46">
        <v>75.578310923187445</v>
      </c>
      <c r="E32" s="46">
        <v>36.858263295083518</v>
      </c>
      <c r="F32" s="46">
        <v>25.33972609583898</v>
      </c>
      <c r="G32" s="46">
        <v>41.182345433330298</v>
      </c>
      <c r="H32" s="46">
        <v>46.835333166916435</v>
      </c>
      <c r="I32" s="46">
        <v>35.292077971742387</v>
      </c>
      <c r="J32" s="46">
        <v>56.111829702788086</v>
      </c>
      <c r="K32" s="46">
        <v>56.483317292712222</v>
      </c>
      <c r="L32" s="46">
        <v>44.336522338111919</v>
      </c>
      <c r="N32" s="51"/>
    </row>
    <row r="33" spans="1:14" x14ac:dyDescent="0.2">
      <c r="A33" s="48" t="s">
        <v>437</v>
      </c>
      <c r="B33" s="44">
        <v>2.7185880620689131</v>
      </c>
      <c r="C33" s="44">
        <v>2.5034396059547284</v>
      </c>
      <c r="D33" s="44">
        <v>6.6320931383514523</v>
      </c>
      <c r="E33" s="44">
        <v>1.8410091973870295</v>
      </c>
      <c r="F33" s="44">
        <v>1.9984602250176402</v>
      </c>
      <c r="G33" s="44">
        <v>2.4707535852617233</v>
      </c>
      <c r="H33" s="44">
        <v>2.2636378234352272</v>
      </c>
      <c r="I33" s="44">
        <v>1.5106440951761659</v>
      </c>
      <c r="J33" s="44">
        <v>3.4499644665425491</v>
      </c>
      <c r="K33" s="44">
        <v>3.9271277033951431</v>
      </c>
      <c r="L33" s="44">
        <v>8.2590378859713116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hyperlinks>
    <hyperlink ref="A1" location="tartalom!A1" display="vissza a tartatlomhoz" xr:uid="{00000000-0004-0000-0F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7" width="10.7109375" customWidth="1"/>
  </cols>
  <sheetData>
    <row r="1" spans="1:14" x14ac:dyDescent="0.2">
      <c r="A1" s="14" t="s">
        <v>41</v>
      </c>
    </row>
    <row r="3" spans="1:14" x14ac:dyDescent="0.2">
      <c r="A3" s="34" t="s">
        <v>640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1.88</v>
      </c>
      <c r="C6" s="44">
        <v>2.0099999999999998</v>
      </c>
      <c r="D6" s="44">
        <v>0.01</v>
      </c>
      <c r="E6" s="44">
        <v>0.03</v>
      </c>
      <c r="F6" s="44">
        <v>1.77</v>
      </c>
      <c r="G6" s="44">
        <v>0.02</v>
      </c>
      <c r="H6" s="44">
        <v>2.68</v>
      </c>
      <c r="I6" s="44">
        <v>1.21</v>
      </c>
      <c r="J6" s="44">
        <v>3.58</v>
      </c>
      <c r="K6" s="44">
        <v>8</v>
      </c>
      <c r="L6" s="44">
        <v>6.58</v>
      </c>
    </row>
    <row r="7" spans="1:14" x14ac:dyDescent="0.2">
      <c r="A7" s="43" t="s">
        <v>797</v>
      </c>
      <c r="B7" s="44">
        <v>16.38</v>
      </c>
      <c r="C7" s="44">
        <v>17.36</v>
      </c>
      <c r="D7" s="44">
        <v>2.25</v>
      </c>
      <c r="E7" s="44">
        <v>3.45</v>
      </c>
      <c r="F7" s="44">
        <v>33.979999999999997</v>
      </c>
      <c r="G7" s="44">
        <v>16.940000000000001</v>
      </c>
      <c r="H7" s="44">
        <v>15.35</v>
      </c>
      <c r="I7" s="44">
        <v>20.56</v>
      </c>
      <c r="J7" s="44">
        <v>11.86</v>
      </c>
      <c r="K7" s="44">
        <v>7.88</v>
      </c>
      <c r="L7" s="44">
        <v>16.190000000000001</v>
      </c>
    </row>
    <row r="8" spans="1:14" x14ac:dyDescent="0.2">
      <c r="A8" s="43" t="s">
        <v>428</v>
      </c>
      <c r="B8" s="44">
        <v>2.0299999999999998</v>
      </c>
      <c r="C8" s="44">
        <v>2.06</v>
      </c>
      <c r="D8" s="44">
        <v>1.71</v>
      </c>
      <c r="E8" s="44">
        <v>0.74</v>
      </c>
      <c r="F8" s="44">
        <v>1.8</v>
      </c>
      <c r="G8" s="44">
        <v>2.06</v>
      </c>
      <c r="H8" s="44">
        <v>1.1200000000000001</v>
      </c>
      <c r="I8" s="44">
        <v>2.69</v>
      </c>
      <c r="J8" s="44">
        <v>3.17</v>
      </c>
      <c r="K8" s="44">
        <v>1.71</v>
      </c>
      <c r="L8" s="44">
        <v>2.37</v>
      </c>
    </row>
    <row r="9" spans="1:14" x14ac:dyDescent="0.2">
      <c r="A9" s="43" t="s">
        <v>551</v>
      </c>
      <c r="B9" s="44">
        <v>0.59</v>
      </c>
      <c r="C9" s="44">
        <v>0.56999999999999995</v>
      </c>
      <c r="D9" s="44">
        <v>0.88</v>
      </c>
      <c r="E9" s="44">
        <v>0.86</v>
      </c>
      <c r="F9" s="44">
        <v>0.51</v>
      </c>
      <c r="G9" s="44">
        <v>0.91</v>
      </c>
      <c r="H9" s="44">
        <v>0.46</v>
      </c>
      <c r="I9" s="44">
        <v>0.3</v>
      </c>
      <c r="J9" s="44">
        <v>0.56999999999999995</v>
      </c>
      <c r="K9" s="44">
        <v>0.8</v>
      </c>
      <c r="L9" s="44">
        <v>0.7</v>
      </c>
    </row>
    <row r="10" spans="1:14" x14ac:dyDescent="0.2">
      <c r="A10" s="43" t="s">
        <v>552</v>
      </c>
      <c r="B10" s="44">
        <v>0.1</v>
      </c>
      <c r="C10" s="44">
        <v>0.11</v>
      </c>
      <c r="D10" s="44">
        <v>0.04</v>
      </c>
      <c r="E10" s="44">
        <v>0</v>
      </c>
      <c r="F10" s="44">
        <v>0.03</v>
      </c>
      <c r="G10" s="44">
        <v>0.3</v>
      </c>
      <c r="H10" s="44">
        <v>0.04</v>
      </c>
      <c r="I10" s="44">
        <v>0.05</v>
      </c>
      <c r="J10" s="44">
        <v>0.03</v>
      </c>
      <c r="K10" s="44">
        <v>0.1</v>
      </c>
      <c r="L10" s="44">
        <v>0.05</v>
      </c>
    </row>
    <row r="11" spans="1:14" x14ac:dyDescent="0.2">
      <c r="A11" s="43" t="s">
        <v>553</v>
      </c>
      <c r="B11" s="44">
        <v>0.51</v>
      </c>
      <c r="C11" s="44">
        <v>0.15</v>
      </c>
      <c r="D11" s="44">
        <v>0.26</v>
      </c>
      <c r="E11" s="44">
        <v>22.19</v>
      </c>
      <c r="F11" s="44">
        <v>0.06</v>
      </c>
      <c r="G11" s="44">
        <v>0.08</v>
      </c>
      <c r="H11" s="44">
        <v>0.2</v>
      </c>
      <c r="I11" s="44">
        <v>0.09</v>
      </c>
      <c r="J11" s="44">
        <v>0.18</v>
      </c>
      <c r="K11" s="44">
        <v>0.48</v>
      </c>
      <c r="L11" s="44">
        <v>0.46</v>
      </c>
    </row>
    <row r="12" spans="1:14" x14ac:dyDescent="0.2">
      <c r="A12" s="43" t="s">
        <v>554</v>
      </c>
      <c r="B12" s="44">
        <v>22.23</v>
      </c>
      <c r="C12" s="44">
        <v>23.3</v>
      </c>
      <c r="D12" s="44">
        <v>6.98</v>
      </c>
      <c r="E12" s="44">
        <v>8.93</v>
      </c>
      <c r="F12" s="44">
        <v>28.03</v>
      </c>
      <c r="G12" s="44">
        <v>29.79</v>
      </c>
      <c r="H12" s="44">
        <v>26.6</v>
      </c>
      <c r="I12" s="44">
        <v>20.67</v>
      </c>
      <c r="J12" s="44">
        <v>13.32</v>
      </c>
      <c r="K12" s="44">
        <v>5.73</v>
      </c>
      <c r="L12" s="44">
        <v>7.01</v>
      </c>
    </row>
    <row r="13" spans="1:14" x14ac:dyDescent="0.2">
      <c r="A13" s="43" t="s">
        <v>555</v>
      </c>
      <c r="B13" s="44">
        <v>0.48</v>
      </c>
      <c r="C13" s="44">
        <v>0.43</v>
      </c>
      <c r="D13" s="44">
        <v>0.68</v>
      </c>
      <c r="E13" s="44">
        <v>2.36</v>
      </c>
      <c r="F13" s="44">
        <v>0.43</v>
      </c>
      <c r="G13" s="44">
        <v>0.08</v>
      </c>
      <c r="H13" s="44">
        <v>0.5</v>
      </c>
      <c r="I13" s="44">
        <v>0.41</v>
      </c>
      <c r="J13" s="44">
        <v>0.65</v>
      </c>
      <c r="K13" s="44">
        <v>1.1000000000000001</v>
      </c>
      <c r="L13" s="44">
        <v>1.42</v>
      </c>
    </row>
    <row r="14" spans="1:14" x14ac:dyDescent="0.2">
      <c r="A14" s="43" t="s">
        <v>556</v>
      </c>
      <c r="B14" s="44">
        <v>0.12</v>
      </c>
      <c r="C14" s="44">
        <v>0.12</v>
      </c>
      <c r="D14" s="44">
        <v>0.11</v>
      </c>
      <c r="E14" s="44">
        <v>0.22</v>
      </c>
      <c r="F14" s="44">
        <v>0.06</v>
      </c>
      <c r="G14" s="44">
        <v>0.12</v>
      </c>
      <c r="H14" s="44">
        <v>0.12</v>
      </c>
      <c r="I14" s="44">
        <v>0.09</v>
      </c>
      <c r="J14" s="44">
        <v>0.11</v>
      </c>
      <c r="K14" s="44">
        <v>0.26</v>
      </c>
      <c r="L14" s="44">
        <v>0.61</v>
      </c>
    </row>
    <row r="15" spans="1:14" x14ac:dyDescent="0.2">
      <c r="A15" s="43" t="s">
        <v>557</v>
      </c>
      <c r="B15" s="44">
        <v>5.5</v>
      </c>
      <c r="C15" s="44">
        <v>5.67</v>
      </c>
      <c r="D15" s="44">
        <v>2.3199999999999998</v>
      </c>
      <c r="E15" s="44">
        <v>5.35</v>
      </c>
      <c r="F15" s="44">
        <v>2.62</v>
      </c>
      <c r="G15" s="44">
        <v>2.19</v>
      </c>
      <c r="H15" s="44">
        <v>3.13</v>
      </c>
      <c r="I15" s="44">
        <v>15.3</v>
      </c>
      <c r="J15" s="44">
        <v>4.6100000000000003</v>
      </c>
      <c r="K15" s="44">
        <v>3.12</v>
      </c>
      <c r="L15" s="44">
        <v>7.1</v>
      </c>
    </row>
    <row r="16" spans="1:14" ht="15" x14ac:dyDescent="0.25">
      <c r="A16" s="45" t="s">
        <v>568</v>
      </c>
      <c r="B16" s="46">
        <v>49.81</v>
      </c>
      <c r="C16" s="46">
        <v>51.8</v>
      </c>
      <c r="D16" s="46">
        <v>15.24</v>
      </c>
      <c r="E16" s="46">
        <v>44.14</v>
      </c>
      <c r="F16" s="46">
        <v>69.3</v>
      </c>
      <c r="G16" s="46">
        <v>52.5</v>
      </c>
      <c r="H16" s="46">
        <v>50.22</v>
      </c>
      <c r="I16" s="46">
        <v>61.38</v>
      </c>
      <c r="J16" s="46">
        <v>38.07</v>
      </c>
      <c r="K16" s="46">
        <v>29.16</v>
      </c>
      <c r="L16" s="46">
        <v>42.5</v>
      </c>
      <c r="N16" s="51"/>
    </row>
    <row r="17" spans="1:14" x14ac:dyDescent="0.2">
      <c r="A17" s="43" t="s">
        <v>559</v>
      </c>
      <c r="B17" s="44">
        <v>1.92</v>
      </c>
      <c r="C17" s="44">
        <v>1.72</v>
      </c>
      <c r="D17" s="44">
        <v>2.98</v>
      </c>
      <c r="E17" s="44">
        <v>9.61</v>
      </c>
      <c r="F17" s="44">
        <v>1.39</v>
      </c>
      <c r="G17" s="44">
        <v>2.27</v>
      </c>
      <c r="H17" s="44">
        <v>1.41</v>
      </c>
      <c r="I17" s="44">
        <v>1.18</v>
      </c>
      <c r="J17" s="44">
        <v>2.14</v>
      </c>
      <c r="K17" s="44">
        <v>2.23</v>
      </c>
      <c r="L17" s="44">
        <v>2.0699999999999998</v>
      </c>
    </row>
    <row r="18" spans="1:14" x14ac:dyDescent="0.2">
      <c r="A18" s="43" t="s">
        <v>558</v>
      </c>
      <c r="B18" s="44">
        <v>0.62</v>
      </c>
      <c r="C18" s="44">
        <v>0.56999999999999995</v>
      </c>
      <c r="D18" s="44">
        <v>0.94</v>
      </c>
      <c r="E18" s="44">
        <v>2.34</v>
      </c>
      <c r="F18" s="44">
        <v>0.33</v>
      </c>
      <c r="G18" s="44">
        <v>0.38</v>
      </c>
      <c r="H18" s="44">
        <v>0.25</v>
      </c>
      <c r="I18" s="44">
        <v>1.39</v>
      </c>
      <c r="J18" s="44">
        <v>0.35</v>
      </c>
      <c r="K18" s="44">
        <v>0.98</v>
      </c>
      <c r="L18" s="44">
        <v>0.91</v>
      </c>
    </row>
    <row r="19" spans="1:14" x14ac:dyDescent="0.2">
      <c r="A19" s="43" t="s">
        <v>560</v>
      </c>
      <c r="B19" s="44">
        <v>0.14000000000000001</v>
      </c>
      <c r="C19" s="44">
        <v>0.14000000000000001</v>
      </c>
      <c r="D19" s="44">
        <v>0.2</v>
      </c>
      <c r="E19" s="44">
        <v>0.15</v>
      </c>
      <c r="F19" s="44">
        <v>0.09</v>
      </c>
      <c r="G19" s="44">
        <v>0.19</v>
      </c>
      <c r="H19" s="44">
        <v>0.13</v>
      </c>
      <c r="I19" s="44">
        <v>7.0000000000000007E-2</v>
      </c>
      <c r="J19" s="44">
        <v>0.15</v>
      </c>
      <c r="K19" s="44">
        <v>0.21</v>
      </c>
      <c r="L19" s="44">
        <v>0.15</v>
      </c>
    </row>
    <row r="20" spans="1:14" ht="15" x14ac:dyDescent="0.25">
      <c r="A20" s="45" t="s">
        <v>569</v>
      </c>
      <c r="B20" s="46">
        <v>2.68</v>
      </c>
      <c r="C20" s="46">
        <v>2.4300000000000002</v>
      </c>
      <c r="D20" s="46">
        <v>4.12</v>
      </c>
      <c r="E20" s="46">
        <v>12.1</v>
      </c>
      <c r="F20" s="46">
        <v>1.81</v>
      </c>
      <c r="G20" s="46">
        <v>2.85</v>
      </c>
      <c r="H20" s="46">
        <v>1.79</v>
      </c>
      <c r="I20" s="46">
        <v>2.63</v>
      </c>
      <c r="J20" s="46">
        <v>2.64</v>
      </c>
      <c r="K20" s="46">
        <v>3.43</v>
      </c>
      <c r="L20" s="46">
        <v>3.13</v>
      </c>
      <c r="N20" s="51"/>
    </row>
    <row r="21" spans="1:14" x14ac:dyDescent="0.2">
      <c r="A21" s="43" t="s">
        <v>435</v>
      </c>
      <c r="B21" s="44">
        <v>2.42</v>
      </c>
      <c r="C21" s="44">
        <v>2.6</v>
      </c>
      <c r="D21" s="44">
        <v>0.01</v>
      </c>
      <c r="E21" s="44">
        <v>0.16</v>
      </c>
      <c r="F21" s="44">
        <v>0.91</v>
      </c>
      <c r="G21" s="44">
        <v>3.08</v>
      </c>
      <c r="H21" s="44">
        <v>2.06</v>
      </c>
      <c r="I21" s="44">
        <v>3.29</v>
      </c>
      <c r="J21" s="44">
        <v>2.5499999999999998</v>
      </c>
      <c r="K21" s="44">
        <v>2.67</v>
      </c>
      <c r="L21" s="44">
        <v>2.86</v>
      </c>
    </row>
    <row r="22" spans="1:14" x14ac:dyDescent="0.2">
      <c r="A22" s="43" t="s">
        <v>438</v>
      </c>
      <c r="B22" s="44">
        <v>2.16</v>
      </c>
      <c r="C22" s="44">
        <v>2.16</v>
      </c>
      <c r="D22" s="44">
        <v>2.38</v>
      </c>
      <c r="E22" s="44">
        <v>1.32</v>
      </c>
      <c r="F22" s="44">
        <v>1.17</v>
      </c>
      <c r="G22" s="44">
        <v>5.76</v>
      </c>
      <c r="H22" s="44">
        <v>0.85</v>
      </c>
      <c r="I22" s="44">
        <v>0.88</v>
      </c>
      <c r="J22" s="44">
        <v>0.97</v>
      </c>
      <c r="K22" s="44">
        <v>1.71</v>
      </c>
      <c r="L22" s="44">
        <v>1.17</v>
      </c>
    </row>
    <row r="23" spans="1:14" x14ac:dyDescent="0.2">
      <c r="A23" s="47" t="s">
        <v>561</v>
      </c>
      <c r="B23" s="44">
        <v>0.34</v>
      </c>
      <c r="C23" s="44">
        <v>0.34</v>
      </c>
      <c r="D23" s="44">
        <v>0.28000000000000003</v>
      </c>
      <c r="E23" s="44">
        <v>0.5</v>
      </c>
      <c r="F23" s="44">
        <v>0.24</v>
      </c>
      <c r="G23" s="44">
        <v>0.56999999999999995</v>
      </c>
      <c r="H23" s="44">
        <v>0.17</v>
      </c>
      <c r="I23" s="44">
        <v>0.47</v>
      </c>
      <c r="J23" s="44">
        <v>0.14000000000000001</v>
      </c>
      <c r="K23" s="44">
        <v>0.19</v>
      </c>
      <c r="L23" s="44">
        <v>0.35</v>
      </c>
    </row>
    <row r="24" spans="1:14" x14ac:dyDescent="0.2">
      <c r="A24" s="47" t="s">
        <v>562</v>
      </c>
      <c r="B24" s="44">
        <v>2.2599999999999998</v>
      </c>
      <c r="C24" s="44">
        <v>2.2599999999999998</v>
      </c>
      <c r="D24" s="44">
        <v>1.78</v>
      </c>
      <c r="E24" s="44">
        <v>3.57</v>
      </c>
      <c r="F24" s="44">
        <v>1.9</v>
      </c>
      <c r="G24" s="44">
        <v>0.88</v>
      </c>
      <c r="H24" s="44">
        <v>2.76</v>
      </c>
      <c r="I24" s="44">
        <v>2.41</v>
      </c>
      <c r="J24" s="44">
        <v>3.16</v>
      </c>
      <c r="K24" s="44">
        <v>3.52</v>
      </c>
      <c r="L24" s="44">
        <v>3.91</v>
      </c>
    </row>
    <row r="25" spans="1:14" x14ac:dyDescent="0.2">
      <c r="A25" s="47" t="s">
        <v>563</v>
      </c>
      <c r="B25" s="44">
        <v>2.68</v>
      </c>
      <c r="C25" s="44">
        <v>2.66</v>
      </c>
      <c r="D25" s="44">
        <v>2.99</v>
      </c>
      <c r="E25" s="44">
        <v>2.74</v>
      </c>
      <c r="F25" s="44">
        <v>2.34</v>
      </c>
      <c r="G25" s="44">
        <v>2.36</v>
      </c>
      <c r="H25" s="44">
        <v>3.14</v>
      </c>
      <c r="I25" s="44">
        <v>1.87</v>
      </c>
      <c r="J25" s="44">
        <v>3.25</v>
      </c>
      <c r="K25" s="44">
        <v>3.22</v>
      </c>
      <c r="L25" s="44">
        <v>3.83</v>
      </c>
    </row>
    <row r="26" spans="1:14" x14ac:dyDescent="0.2">
      <c r="A26" s="47" t="s">
        <v>564</v>
      </c>
      <c r="B26" s="44">
        <v>1.85</v>
      </c>
      <c r="C26" s="44">
        <v>1.91</v>
      </c>
      <c r="D26" s="44">
        <v>1.1299999999999999</v>
      </c>
      <c r="E26" s="44">
        <v>0.4</v>
      </c>
      <c r="F26" s="44">
        <v>0.65</v>
      </c>
      <c r="G26" s="44">
        <v>2.73</v>
      </c>
      <c r="H26" s="44">
        <v>2.2999999999999998</v>
      </c>
      <c r="I26" s="44">
        <v>0.56999999999999995</v>
      </c>
      <c r="J26" s="44">
        <v>2.52</v>
      </c>
      <c r="K26" s="44">
        <v>1.43</v>
      </c>
      <c r="L26" s="44">
        <v>0.18</v>
      </c>
    </row>
    <row r="27" spans="1:14" x14ac:dyDescent="0.2">
      <c r="A27" s="47" t="s">
        <v>565</v>
      </c>
      <c r="B27" s="44">
        <v>1.1499999999999999</v>
      </c>
      <c r="C27" s="44">
        <v>1.18</v>
      </c>
      <c r="D27" s="44">
        <v>0.7</v>
      </c>
      <c r="E27" s="44">
        <v>0.83</v>
      </c>
      <c r="F27" s="44">
        <v>1.2</v>
      </c>
      <c r="G27" s="44">
        <v>0.63</v>
      </c>
      <c r="H27" s="44">
        <v>1.44</v>
      </c>
      <c r="I27" s="44">
        <v>0.99</v>
      </c>
      <c r="J27" s="44">
        <v>1.51</v>
      </c>
      <c r="K27" s="44">
        <v>2.0699999999999998</v>
      </c>
      <c r="L27" s="44">
        <v>2.75</v>
      </c>
    </row>
    <row r="28" spans="1:14" x14ac:dyDescent="0.2">
      <c r="A28" s="47" t="s">
        <v>566</v>
      </c>
      <c r="B28" s="44">
        <v>4.96</v>
      </c>
      <c r="C28" s="44">
        <v>4.91</v>
      </c>
      <c r="D28" s="44">
        <v>4.66</v>
      </c>
      <c r="E28" s="44">
        <v>8.7200000000000006</v>
      </c>
      <c r="F28" s="44">
        <v>5.52</v>
      </c>
      <c r="G28" s="44">
        <v>5.61</v>
      </c>
      <c r="H28" s="44">
        <v>5.1100000000000003</v>
      </c>
      <c r="I28" s="44">
        <v>4.03</v>
      </c>
      <c r="J28" s="44">
        <v>4.42</v>
      </c>
      <c r="K28" s="44">
        <v>4.2</v>
      </c>
      <c r="L28" s="44">
        <v>5.19</v>
      </c>
    </row>
    <row r="29" spans="1:14" x14ac:dyDescent="0.2">
      <c r="A29" s="47" t="s">
        <v>439</v>
      </c>
      <c r="B29" s="44">
        <v>7.83</v>
      </c>
      <c r="C29" s="44">
        <v>7.63</v>
      </c>
      <c r="D29" s="44">
        <v>9.23</v>
      </c>
      <c r="E29" s="44">
        <v>14.34</v>
      </c>
      <c r="F29" s="44">
        <v>5.59</v>
      </c>
      <c r="G29" s="44">
        <v>8.9600000000000009</v>
      </c>
      <c r="H29" s="44">
        <v>7.41</v>
      </c>
      <c r="I29" s="44">
        <v>6.46</v>
      </c>
      <c r="J29" s="44">
        <v>7.51</v>
      </c>
      <c r="K29" s="44">
        <v>10.47</v>
      </c>
      <c r="L29" s="44">
        <v>10.1</v>
      </c>
    </row>
    <row r="30" spans="1:14" x14ac:dyDescent="0.2">
      <c r="A30" s="48" t="s">
        <v>567</v>
      </c>
      <c r="B30" s="44">
        <v>16.79</v>
      </c>
      <c r="C30" s="44">
        <v>15.1</v>
      </c>
      <c r="D30" s="44">
        <v>51.46</v>
      </c>
      <c r="E30" s="44">
        <v>7.72</v>
      </c>
      <c r="F30" s="44">
        <v>5.71</v>
      </c>
      <c r="G30" s="44">
        <v>9.3699999999999992</v>
      </c>
      <c r="H30" s="44">
        <v>18</v>
      </c>
      <c r="I30" s="44">
        <v>10.28</v>
      </c>
      <c r="J30" s="44">
        <v>28.07</v>
      </c>
      <c r="K30" s="44">
        <v>27.1</v>
      </c>
      <c r="L30" s="44">
        <v>13.17</v>
      </c>
    </row>
    <row r="31" spans="1:14" x14ac:dyDescent="0.2">
      <c r="A31" s="43" t="s">
        <v>522</v>
      </c>
      <c r="B31" s="44">
        <v>2.14</v>
      </c>
      <c r="C31" s="44">
        <v>2.0699999999999998</v>
      </c>
      <c r="D31" s="44">
        <v>3.43</v>
      </c>
      <c r="E31" s="44">
        <v>1.76</v>
      </c>
      <c r="F31" s="44">
        <v>1.2</v>
      </c>
      <c r="G31" s="44">
        <v>1.92</v>
      </c>
      <c r="H31" s="44">
        <v>1.67</v>
      </c>
      <c r="I31" s="44">
        <v>2.75</v>
      </c>
      <c r="J31" s="44">
        <v>2.41</v>
      </c>
      <c r="K31" s="44">
        <v>3.01</v>
      </c>
      <c r="L31" s="44">
        <v>1.48</v>
      </c>
    </row>
    <row r="32" spans="1:14" ht="15" x14ac:dyDescent="0.25">
      <c r="A32" s="45" t="s">
        <v>570</v>
      </c>
      <c r="B32" s="46">
        <v>44.58</v>
      </c>
      <c r="C32" s="46">
        <v>42.81</v>
      </c>
      <c r="D32" s="46">
        <v>78.040000000000006</v>
      </c>
      <c r="E32" s="46">
        <v>42.06</v>
      </c>
      <c r="F32" s="46">
        <v>26.44</v>
      </c>
      <c r="G32" s="46">
        <v>41.85</v>
      </c>
      <c r="H32" s="46">
        <v>44.9</v>
      </c>
      <c r="I32" s="46">
        <v>34.01</v>
      </c>
      <c r="J32" s="46">
        <v>56.5</v>
      </c>
      <c r="K32" s="46">
        <v>59.58</v>
      </c>
      <c r="L32" s="46">
        <v>44.99</v>
      </c>
      <c r="N32" s="51"/>
    </row>
    <row r="33" spans="1:14" x14ac:dyDescent="0.2">
      <c r="A33" s="48" t="s">
        <v>437</v>
      </c>
      <c r="B33" s="44">
        <v>2.93</v>
      </c>
      <c r="C33" s="44">
        <v>2.96</v>
      </c>
      <c r="D33" s="44">
        <v>2.59</v>
      </c>
      <c r="E33" s="44">
        <v>1.69</v>
      </c>
      <c r="F33" s="44">
        <v>2.4500000000000002</v>
      </c>
      <c r="G33" s="44">
        <v>2.8</v>
      </c>
      <c r="H33" s="44">
        <v>3.1</v>
      </c>
      <c r="I33" s="44">
        <v>1.98</v>
      </c>
      <c r="J33" s="44">
        <v>2.79</v>
      </c>
      <c r="K33" s="44">
        <v>7.83</v>
      </c>
      <c r="L33" s="44">
        <v>9.3800000000000008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hyperlinks>
    <hyperlink ref="A1" location="tartalom!A1" display="vissza a tartatlomhoz" xr:uid="{00000000-0004-0000-10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6" width="10.7109375" customWidth="1"/>
    <col min="7" max="7" width="10.28515625" customWidth="1"/>
  </cols>
  <sheetData>
    <row r="1" spans="1:14" x14ac:dyDescent="0.2">
      <c r="A1" s="14" t="s">
        <v>41</v>
      </c>
    </row>
    <row r="3" spans="1:14" x14ac:dyDescent="0.2">
      <c r="A3" s="34" t="s">
        <v>615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1.69</v>
      </c>
      <c r="C6" s="44">
        <v>1.79</v>
      </c>
      <c r="D6" s="44">
        <v>0.04</v>
      </c>
      <c r="E6" s="44">
        <v>0</v>
      </c>
      <c r="F6" s="44">
        <v>1.64</v>
      </c>
      <c r="G6" s="44">
        <v>0.02</v>
      </c>
      <c r="H6" s="44">
        <v>2.2200000000000002</v>
      </c>
      <c r="I6" s="44">
        <v>1.04</v>
      </c>
      <c r="J6" s="44">
        <v>3.49</v>
      </c>
      <c r="K6" s="44">
        <v>7.7</v>
      </c>
      <c r="L6" s="44">
        <v>6.27</v>
      </c>
      <c r="N6" s="22"/>
    </row>
    <row r="7" spans="1:14" x14ac:dyDescent="0.2">
      <c r="A7" s="43" t="s">
        <v>797</v>
      </c>
      <c r="B7" s="44">
        <v>16.75</v>
      </c>
      <c r="C7" s="44">
        <v>17.57</v>
      </c>
      <c r="D7" s="44">
        <v>2.2599999999999998</v>
      </c>
      <c r="E7" s="44">
        <v>4.3899999999999997</v>
      </c>
      <c r="F7" s="44">
        <v>33.78</v>
      </c>
      <c r="G7" s="44">
        <v>17.510000000000002</v>
      </c>
      <c r="H7" s="44">
        <v>15.53</v>
      </c>
      <c r="I7" s="44">
        <v>19.43</v>
      </c>
      <c r="J7" s="44">
        <v>11.93</v>
      </c>
      <c r="K7" s="44">
        <v>7.31</v>
      </c>
      <c r="L7" s="44">
        <v>12.63</v>
      </c>
      <c r="N7" s="22"/>
    </row>
    <row r="8" spans="1:14" x14ac:dyDescent="0.2">
      <c r="A8" s="43" t="s">
        <v>428</v>
      </c>
      <c r="B8" s="44">
        <v>2.76</v>
      </c>
      <c r="C8" s="44">
        <v>2.8</v>
      </c>
      <c r="D8" s="44">
        <v>2.35</v>
      </c>
      <c r="E8" s="44">
        <v>0.82</v>
      </c>
      <c r="F8" s="44">
        <v>0.87</v>
      </c>
      <c r="G8" s="44">
        <v>2.12</v>
      </c>
      <c r="H8" s="44">
        <v>1.99</v>
      </c>
      <c r="I8" s="44">
        <v>4.42</v>
      </c>
      <c r="J8" s="44">
        <v>3.32</v>
      </c>
      <c r="K8" s="44">
        <v>1.87</v>
      </c>
      <c r="L8" s="44">
        <v>2.2200000000000002</v>
      </c>
      <c r="N8" s="22"/>
    </row>
    <row r="9" spans="1:14" x14ac:dyDescent="0.2">
      <c r="A9" s="43" t="s">
        <v>551</v>
      </c>
      <c r="B9" s="44">
        <v>0.54</v>
      </c>
      <c r="C9" s="44">
        <v>0.51</v>
      </c>
      <c r="D9" s="44">
        <v>1</v>
      </c>
      <c r="E9" s="44">
        <v>0.62</v>
      </c>
      <c r="F9" s="44">
        <v>0.51</v>
      </c>
      <c r="G9" s="44">
        <v>0.79</v>
      </c>
      <c r="H9" s="44">
        <v>0.49</v>
      </c>
      <c r="I9" s="44">
        <v>0.26</v>
      </c>
      <c r="J9" s="44">
        <v>0.55000000000000004</v>
      </c>
      <c r="K9" s="44">
        <v>0.79</v>
      </c>
      <c r="L9" s="44">
        <v>0.63</v>
      </c>
      <c r="N9" s="22"/>
    </row>
    <row r="10" spans="1:14" x14ac:dyDescent="0.2">
      <c r="A10" s="43" t="s">
        <v>552</v>
      </c>
      <c r="B10" s="44">
        <v>0.08</v>
      </c>
      <c r="C10" s="44">
        <v>0.08</v>
      </c>
      <c r="D10" s="44">
        <v>0.04</v>
      </c>
      <c r="E10" s="44">
        <v>0</v>
      </c>
      <c r="F10" s="44">
        <v>0.03</v>
      </c>
      <c r="G10" s="44">
        <v>0.22</v>
      </c>
      <c r="H10" s="44">
        <v>0.05</v>
      </c>
      <c r="I10" s="44">
        <v>0.06</v>
      </c>
      <c r="J10" s="44">
        <v>0.03</v>
      </c>
      <c r="K10" s="44">
        <v>7.0000000000000007E-2</v>
      </c>
      <c r="L10" s="44">
        <v>0.05</v>
      </c>
      <c r="N10" s="22"/>
    </row>
    <row r="11" spans="1:14" x14ac:dyDescent="0.2">
      <c r="A11" s="43" t="s">
        <v>553</v>
      </c>
      <c r="B11" s="44">
        <v>0.83</v>
      </c>
      <c r="C11" s="44">
        <v>0.56999999999999995</v>
      </c>
      <c r="D11" s="44">
        <v>0.27</v>
      </c>
      <c r="E11" s="44">
        <v>20.32</v>
      </c>
      <c r="F11" s="44">
        <v>0.05</v>
      </c>
      <c r="G11" s="44">
        <v>0.08</v>
      </c>
      <c r="H11" s="44">
        <v>1.86</v>
      </c>
      <c r="I11" s="44">
        <v>0.05</v>
      </c>
      <c r="J11" s="44">
        <v>0.14000000000000001</v>
      </c>
      <c r="K11" s="44">
        <v>0.41</v>
      </c>
      <c r="L11" s="44">
        <v>0.42</v>
      </c>
      <c r="N11" s="22"/>
    </row>
    <row r="12" spans="1:14" x14ac:dyDescent="0.2">
      <c r="A12" s="43" t="s">
        <v>554</v>
      </c>
      <c r="B12" s="44">
        <v>24.06</v>
      </c>
      <c r="C12" s="44">
        <v>25.05</v>
      </c>
      <c r="D12" s="44">
        <v>7.46</v>
      </c>
      <c r="E12" s="44">
        <v>8.99</v>
      </c>
      <c r="F12" s="44">
        <v>29.25</v>
      </c>
      <c r="G12" s="44">
        <v>28.51</v>
      </c>
      <c r="H12" s="44">
        <v>24.8</v>
      </c>
      <c r="I12" s="44">
        <v>30.26</v>
      </c>
      <c r="J12" s="44">
        <v>13.3</v>
      </c>
      <c r="K12" s="44">
        <v>7</v>
      </c>
      <c r="L12" s="44">
        <v>6.46</v>
      </c>
      <c r="N12" s="22"/>
    </row>
    <row r="13" spans="1:14" x14ac:dyDescent="0.2">
      <c r="A13" s="43" t="s">
        <v>555</v>
      </c>
      <c r="B13" s="44">
        <v>0.44</v>
      </c>
      <c r="C13" s="44">
        <v>0.4</v>
      </c>
      <c r="D13" s="44">
        <v>0.72</v>
      </c>
      <c r="E13" s="44">
        <v>2.54</v>
      </c>
      <c r="F13" s="44">
        <v>0.32</v>
      </c>
      <c r="G13" s="44">
        <v>0.19</v>
      </c>
      <c r="H13" s="44">
        <v>0.43</v>
      </c>
      <c r="I13" s="44">
        <v>0.26</v>
      </c>
      <c r="J13" s="44">
        <v>0.7</v>
      </c>
      <c r="K13" s="44">
        <v>1.03</v>
      </c>
      <c r="L13" s="44">
        <v>1.71</v>
      </c>
      <c r="N13" s="22"/>
    </row>
    <row r="14" spans="1:14" x14ac:dyDescent="0.2">
      <c r="A14" s="43" t="s">
        <v>556</v>
      </c>
      <c r="B14" s="44">
        <v>0.11</v>
      </c>
      <c r="C14" s="44">
        <v>0.11</v>
      </c>
      <c r="D14" s="44">
        <v>0.16</v>
      </c>
      <c r="E14" s="44">
        <v>0.36</v>
      </c>
      <c r="F14" s="44">
        <v>7.0000000000000007E-2</v>
      </c>
      <c r="G14" s="44">
        <v>0.11</v>
      </c>
      <c r="H14" s="44">
        <v>0.12</v>
      </c>
      <c r="I14" s="44">
        <v>0.06</v>
      </c>
      <c r="J14" s="44">
        <v>0.09</v>
      </c>
      <c r="K14" s="44">
        <v>0.21</v>
      </c>
      <c r="L14" s="44">
        <v>0.61</v>
      </c>
      <c r="N14" s="22"/>
    </row>
    <row r="15" spans="1:14" x14ac:dyDescent="0.2">
      <c r="A15" s="43" t="s">
        <v>557</v>
      </c>
      <c r="B15" s="44">
        <v>5.03</v>
      </c>
      <c r="C15" s="44">
        <v>5.15</v>
      </c>
      <c r="D15" s="44">
        <v>2.17</v>
      </c>
      <c r="E15" s="44">
        <v>5.64</v>
      </c>
      <c r="F15" s="44">
        <v>1.91</v>
      </c>
      <c r="G15" s="44">
        <v>2.2400000000000002</v>
      </c>
      <c r="H15" s="44">
        <v>4.33</v>
      </c>
      <c r="I15" s="44">
        <v>8.8800000000000008</v>
      </c>
      <c r="J15" s="44">
        <v>5.12</v>
      </c>
      <c r="K15" s="44">
        <v>3.68</v>
      </c>
      <c r="L15" s="44">
        <v>11.82</v>
      </c>
      <c r="N15" s="22"/>
    </row>
    <row r="16" spans="1:14" x14ac:dyDescent="0.2">
      <c r="A16" s="45" t="s">
        <v>568</v>
      </c>
      <c r="B16" s="46">
        <v>52.3</v>
      </c>
      <c r="C16" s="46">
        <v>54.04</v>
      </c>
      <c r="D16" s="46">
        <v>16.47</v>
      </c>
      <c r="E16" s="46">
        <v>43.68</v>
      </c>
      <c r="F16" s="46">
        <v>68.42</v>
      </c>
      <c r="G16" s="46">
        <v>51.79</v>
      </c>
      <c r="H16" s="46">
        <v>51.81</v>
      </c>
      <c r="I16" s="46">
        <v>64.72</v>
      </c>
      <c r="J16" s="46">
        <v>38.67</v>
      </c>
      <c r="K16" s="46">
        <v>30.07</v>
      </c>
      <c r="L16" s="46">
        <v>42.81</v>
      </c>
      <c r="N16" s="22"/>
    </row>
    <row r="17" spans="1:14" x14ac:dyDescent="0.2">
      <c r="A17" s="43" t="s">
        <v>559</v>
      </c>
      <c r="B17" s="44">
        <v>1.74</v>
      </c>
      <c r="C17" s="44">
        <v>1.56</v>
      </c>
      <c r="D17" s="44">
        <v>3.09</v>
      </c>
      <c r="E17" s="44">
        <v>9.11</v>
      </c>
      <c r="F17" s="44">
        <v>1.59</v>
      </c>
      <c r="G17" s="44">
        <v>2.2599999999999998</v>
      </c>
      <c r="H17" s="44">
        <v>1.19</v>
      </c>
      <c r="I17" s="44">
        <v>0.97</v>
      </c>
      <c r="J17" s="44">
        <v>2.11</v>
      </c>
      <c r="K17" s="44">
        <v>2.56</v>
      </c>
      <c r="L17" s="44">
        <v>1.99</v>
      </c>
      <c r="N17" s="22"/>
    </row>
    <row r="18" spans="1:14" x14ac:dyDescent="0.2">
      <c r="A18" s="43" t="s">
        <v>558</v>
      </c>
      <c r="B18" s="44">
        <v>1.45</v>
      </c>
      <c r="C18" s="44">
        <v>1.45</v>
      </c>
      <c r="D18" s="44">
        <v>1.19</v>
      </c>
      <c r="E18" s="44">
        <v>1.99</v>
      </c>
      <c r="F18" s="44">
        <v>0.33</v>
      </c>
      <c r="G18" s="44">
        <v>0.4</v>
      </c>
      <c r="H18" s="44">
        <v>0.26</v>
      </c>
      <c r="I18" s="44">
        <v>4.38</v>
      </c>
      <c r="J18" s="44">
        <v>0.39</v>
      </c>
      <c r="K18" s="44">
        <v>0.97</v>
      </c>
      <c r="L18" s="44">
        <v>0.93</v>
      </c>
      <c r="N18" s="22"/>
    </row>
    <row r="19" spans="1:14" x14ac:dyDescent="0.2">
      <c r="A19" s="43" t="s">
        <v>560</v>
      </c>
      <c r="B19" s="44">
        <v>0.12</v>
      </c>
      <c r="C19" s="44">
        <v>0.12</v>
      </c>
      <c r="D19" s="44">
        <v>0.19</v>
      </c>
      <c r="E19" s="44">
        <v>0.15</v>
      </c>
      <c r="F19" s="44">
        <v>0.08</v>
      </c>
      <c r="G19" s="44">
        <v>0.16</v>
      </c>
      <c r="H19" s="44">
        <v>0.12</v>
      </c>
      <c r="I19" s="44">
        <v>7.0000000000000007E-2</v>
      </c>
      <c r="J19" s="44">
        <v>0.14000000000000001</v>
      </c>
      <c r="K19" s="44">
        <v>0.2</v>
      </c>
      <c r="L19" s="44">
        <v>0.15</v>
      </c>
      <c r="N19" s="22"/>
    </row>
    <row r="20" spans="1:14" x14ac:dyDescent="0.2">
      <c r="A20" s="45" t="s">
        <v>569</v>
      </c>
      <c r="B20" s="46">
        <v>3.3</v>
      </c>
      <c r="C20" s="46">
        <v>3.13</v>
      </c>
      <c r="D20" s="46">
        <v>4.46</v>
      </c>
      <c r="E20" s="46">
        <v>11.25</v>
      </c>
      <c r="F20" s="46">
        <v>2</v>
      </c>
      <c r="G20" s="46">
        <v>2.82</v>
      </c>
      <c r="H20" s="46">
        <v>1.57</v>
      </c>
      <c r="I20" s="46">
        <v>5.42</v>
      </c>
      <c r="J20" s="46">
        <v>2.63</v>
      </c>
      <c r="K20" s="46">
        <v>3.73</v>
      </c>
      <c r="L20" s="46">
        <v>3.07</v>
      </c>
      <c r="N20" s="22"/>
    </row>
    <row r="21" spans="1:14" x14ac:dyDescent="0.2">
      <c r="A21" s="43" t="s">
        <v>435</v>
      </c>
      <c r="B21" s="44">
        <v>2.89</v>
      </c>
      <c r="C21" s="44">
        <v>3.05</v>
      </c>
      <c r="D21" s="44">
        <v>0.25</v>
      </c>
      <c r="E21" s="44">
        <v>0.05</v>
      </c>
      <c r="F21" s="44">
        <v>0.74</v>
      </c>
      <c r="G21" s="44">
        <v>3.35</v>
      </c>
      <c r="H21" s="44">
        <v>2.87</v>
      </c>
      <c r="I21" s="44">
        <v>4.0199999999999996</v>
      </c>
      <c r="J21" s="44">
        <v>2.31</v>
      </c>
      <c r="K21" s="44">
        <v>2.37</v>
      </c>
      <c r="L21" s="44">
        <v>3.07</v>
      </c>
      <c r="N21" s="22"/>
    </row>
    <row r="22" spans="1:14" x14ac:dyDescent="0.2">
      <c r="A22" s="43" t="s">
        <v>438</v>
      </c>
      <c r="B22" s="44">
        <v>1.59</v>
      </c>
      <c r="C22" s="44">
        <v>1.55</v>
      </c>
      <c r="D22" s="44">
        <v>2.42</v>
      </c>
      <c r="E22" s="44">
        <v>1.55</v>
      </c>
      <c r="F22" s="44">
        <v>0.91</v>
      </c>
      <c r="G22" s="44">
        <v>3.62</v>
      </c>
      <c r="H22" s="44">
        <v>0.89</v>
      </c>
      <c r="I22" s="44">
        <v>0.87</v>
      </c>
      <c r="J22" s="44">
        <v>1.17</v>
      </c>
      <c r="K22" s="44">
        <v>1.74</v>
      </c>
      <c r="L22" s="44">
        <v>1.59</v>
      </c>
      <c r="N22" s="22"/>
    </row>
    <row r="23" spans="1:14" x14ac:dyDescent="0.2">
      <c r="A23" s="47" t="s">
        <v>561</v>
      </c>
      <c r="B23" s="44">
        <v>0.27</v>
      </c>
      <c r="C23" s="44">
        <v>0.27</v>
      </c>
      <c r="D23" s="44">
        <v>0.4</v>
      </c>
      <c r="E23" s="44">
        <v>0.43</v>
      </c>
      <c r="F23" s="44">
        <v>0.18</v>
      </c>
      <c r="G23" s="44">
        <v>0.67</v>
      </c>
      <c r="H23" s="44">
        <v>0.11</v>
      </c>
      <c r="I23" s="44">
        <v>0.16</v>
      </c>
      <c r="J23" s="44">
        <v>0.2</v>
      </c>
      <c r="K23" s="44">
        <v>0.23</v>
      </c>
      <c r="L23" s="44">
        <v>0.37</v>
      </c>
      <c r="N23" s="22"/>
    </row>
    <row r="24" spans="1:14" x14ac:dyDescent="0.2">
      <c r="A24" s="47" t="s">
        <v>562</v>
      </c>
      <c r="B24" s="44">
        <v>2.72</v>
      </c>
      <c r="C24" s="44">
        <v>2.74</v>
      </c>
      <c r="D24" s="44">
        <v>1.9</v>
      </c>
      <c r="E24" s="44">
        <v>4.04</v>
      </c>
      <c r="F24" s="44">
        <v>2.2200000000000002</v>
      </c>
      <c r="G24" s="44">
        <v>1.21</v>
      </c>
      <c r="H24" s="44">
        <v>3.6</v>
      </c>
      <c r="I24" s="44">
        <v>2.39</v>
      </c>
      <c r="J24" s="44">
        <v>3.9</v>
      </c>
      <c r="K24" s="44">
        <v>4.08</v>
      </c>
      <c r="L24" s="44">
        <v>4.28</v>
      </c>
      <c r="N24" s="22"/>
    </row>
    <row r="25" spans="1:14" x14ac:dyDescent="0.2">
      <c r="A25" s="47" t="s">
        <v>563</v>
      </c>
      <c r="B25" s="44">
        <v>2.73</v>
      </c>
      <c r="C25" s="44">
        <v>2.72</v>
      </c>
      <c r="D25" s="44">
        <v>3.05</v>
      </c>
      <c r="E25" s="44">
        <v>2.2200000000000002</v>
      </c>
      <c r="F25" s="44">
        <v>2.42</v>
      </c>
      <c r="G25" s="44">
        <v>2.94</v>
      </c>
      <c r="H25" s="44">
        <v>3.39</v>
      </c>
      <c r="I25" s="44">
        <v>1.47</v>
      </c>
      <c r="J25" s="44">
        <v>3.32</v>
      </c>
      <c r="K25" s="44">
        <v>3.29</v>
      </c>
      <c r="L25" s="44">
        <v>4.1500000000000004</v>
      </c>
      <c r="N25" s="22"/>
    </row>
    <row r="26" spans="1:14" x14ac:dyDescent="0.2">
      <c r="A26" s="47" t="s">
        <v>564</v>
      </c>
      <c r="B26" s="44">
        <v>1.52</v>
      </c>
      <c r="C26" s="44">
        <v>1.55</v>
      </c>
      <c r="D26" s="44">
        <v>1.27</v>
      </c>
      <c r="E26" s="44">
        <v>0.43</v>
      </c>
      <c r="F26" s="44">
        <v>0.73</v>
      </c>
      <c r="G26" s="44">
        <v>2.56</v>
      </c>
      <c r="H26" s="44">
        <v>1.69</v>
      </c>
      <c r="I26" s="44">
        <v>0.44</v>
      </c>
      <c r="J26" s="44">
        <v>2.57</v>
      </c>
      <c r="K26" s="44">
        <v>2.0499999999999998</v>
      </c>
      <c r="L26" s="44">
        <v>0.16</v>
      </c>
      <c r="N26" s="22"/>
    </row>
    <row r="27" spans="1:14" x14ac:dyDescent="0.2">
      <c r="A27" s="47" t="s">
        <v>565</v>
      </c>
      <c r="B27" s="44">
        <v>1.0900000000000001</v>
      </c>
      <c r="C27" s="44">
        <v>1.1100000000000001</v>
      </c>
      <c r="D27" s="44">
        <v>0.66</v>
      </c>
      <c r="E27" s="44">
        <v>0.96</v>
      </c>
      <c r="F27" s="44">
        <v>1.03</v>
      </c>
      <c r="G27" s="44">
        <v>0.73</v>
      </c>
      <c r="H27" s="44">
        <v>1.44</v>
      </c>
      <c r="I27" s="44">
        <v>0.69</v>
      </c>
      <c r="J27" s="44">
        <v>1.48</v>
      </c>
      <c r="K27" s="44">
        <v>2.15</v>
      </c>
      <c r="L27" s="44">
        <v>2.67</v>
      </c>
      <c r="N27" s="22"/>
    </row>
    <row r="28" spans="1:14" x14ac:dyDescent="0.2">
      <c r="A28" s="47" t="s">
        <v>566</v>
      </c>
      <c r="B28" s="44">
        <v>4.8</v>
      </c>
      <c r="C28" s="44">
        <v>4.7</v>
      </c>
      <c r="D28" s="44">
        <v>5.26</v>
      </c>
      <c r="E28" s="44">
        <v>9.85</v>
      </c>
      <c r="F28" s="44">
        <v>3.87</v>
      </c>
      <c r="G28" s="44">
        <v>5.6</v>
      </c>
      <c r="H28" s="44">
        <v>4.8</v>
      </c>
      <c r="I28" s="44">
        <v>4.58</v>
      </c>
      <c r="J28" s="44">
        <v>3.69</v>
      </c>
      <c r="K28" s="44">
        <v>3.99</v>
      </c>
      <c r="L28" s="44">
        <v>5.79</v>
      </c>
      <c r="N28" s="22"/>
    </row>
    <row r="29" spans="1:14" x14ac:dyDescent="0.2">
      <c r="A29" s="47" t="s">
        <v>439</v>
      </c>
      <c r="B29" s="44">
        <v>7.71</v>
      </c>
      <c r="C29" s="44">
        <v>7.6</v>
      </c>
      <c r="D29" s="44">
        <v>8.24</v>
      </c>
      <c r="E29" s="44">
        <v>13.24</v>
      </c>
      <c r="F29" s="44">
        <v>4.4400000000000004</v>
      </c>
      <c r="G29" s="44">
        <v>10.99</v>
      </c>
      <c r="H29" s="44">
        <v>7.4</v>
      </c>
      <c r="I29" s="44">
        <v>5.93</v>
      </c>
      <c r="J29" s="44">
        <v>6.53</v>
      </c>
      <c r="K29" s="44">
        <v>11.69</v>
      </c>
      <c r="L29" s="44">
        <v>8.3699999999999992</v>
      </c>
      <c r="N29" s="22"/>
    </row>
    <row r="30" spans="1:14" x14ac:dyDescent="0.2">
      <c r="A30" s="48" t="s">
        <v>567</v>
      </c>
      <c r="B30" s="44">
        <v>13.79</v>
      </c>
      <c r="C30" s="44">
        <v>12.42</v>
      </c>
      <c r="D30" s="44">
        <v>46.8</v>
      </c>
      <c r="E30" s="44">
        <v>8.08</v>
      </c>
      <c r="F30" s="44">
        <v>3.51</v>
      </c>
      <c r="G30" s="44">
        <v>7.9</v>
      </c>
      <c r="H30" s="44">
        <v>16.5</v>
      </c>
      <c r="I30" s="44">
        <v>7.11</v>
      </c>
      <c r="J30" s="44">
        <v>25.64</v>
      </c>
      <c r="K30" s="44">
        <v>24.29</v>
      </c>
      <c r="L30" s="44">
        <v>11.19</v>
      </c>
      <c r="N30" s="22"/>
    </row>
    <row r="31" spans="1:14" x14ac:dyDescent="0.2">
      <c r="A31" s="43" t="s">
        <v>522</v>
      </c>
      <c r="B31" s="44">
        <v>2.2599999999999998</v>
      </c>
      <c r="C31" s="44">
        <v>2.2000000000000002</v>
      </c>
      <c r="D31" s="44">
        <v>3.69</v>
      </c>
      <c r="E31" s="44">
        <v>1.3</v>
      </c>
      <c r="F31" s="44">
        <v>1.4</v>
      </c>
      <c r="G31" s="44">
        <v>2.85</v>
      </c>
      <c r="H31" s="44">
        <v>2.29</v>
      </c>
      <c r="I31" s="44">
        <v>0.98</v>
      </c>
      <c r="J31" s="44">
        <v>3.76</v>
      </c>
      <c r="K31" s="44">
        <v>2.93</v>
      </c>
      <c r="L31" s="44">
        <v>1.18</v>
      </c>
      <c r="N31" s="22"/>
    </row>
    <row r="32" spans="1:14" x14ac:dyDescent="0.2">
      <c r="A32" s="45" t="s">
        <v>570</v>
      </c>
      <c r="B32" s="46">
        <v>41.36</v>
      </c>
      <c r="C32" s="46">
        <v>39.89</v>
      </c>
      <c r="D32" s="46">
        <v>73.930000000000007</v>
      </c>
      <c r="E32" s="46">
        <v>42.15</v>
      </c>
      <c r="F32" s="46">
        <v>21.42</v>
      </c>
      <c r="G32" s="46">
        <v>42.43</v>
      </c>
      <c r="H32" s="46">
        <v>44.97</v>
      </c>
      <c r="I32" s="46">
        <v>28.64</v>
      </c>
      <c r="J32" s="46">
        <v>54.57</v>
      </c>
      <c r="K32" s="46">
        <v>58.82</v>
      </c>
      <c r="L32" s="46">
        <v>42.84</v>
      </c>
      <c r="N32" s="22"/>
    </row>
    <row r="33" spans="1:14" x14ac:dyDescent="0.2">
      <c r="A33" s="48" t="s">
        <v>437</v>
      </c>
      <c r="B33" s="44">
        <v>3.04</v>
      </c>
      <c r="C33" s="44">
        <v>2.94</v>
      </c>
      <c r="D33" s="44">
        <v>5.14</v>
      </c>
      <c r="E33" s="44">
        <v>2.92</v>
      </c>
      <c r="F33" s="44">
        <v>8.16</v>
      </c>
      <c r="G33" s="44">
        <v>2.96</v>
      </c>
      <c r="H33" s="44">
        <v>1.65</v>
      </c>
      <c r="I33" s="44">
        <v>1.22</v>
      </c>
      <c r="J33" s="44">
        <v>4.13</v>
      </c>
      <c r="K33" s="44">
        <v>7.39</v>
      </c>
      <c r="L33" s="44">
        <v>11.28</v>
      </c>
      <c r="N33" s="22"/>
    </row>
    <row r="34" spans="1:14" x14ac:dyDescent="0.2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22"/>
    </row>
  </sheetData>
  <hyperlinks>
    <hyperlink ref="A1" location="tartalom!A1" display="vissza a tartatlomhoz" xr:uid="{00000000-0004-0000-11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7" width="10.7109375" customWidth="1"/>
    <col min="14" max="14" width="9.140625" style="159"/>
  </cols>
  <sheetData>
    <row r="1" spans="1:15" x14ac:dyDescent="0.2">
      <c r="A1" s="14" t="s">
        <v>41</v>
      </c>
    </row>
    <row r="3" spans="1:15" x14ac:dyDescent="0.2">
      <c r="A3" s="34" t="s">
        <v>465</v>
      </c>
    </row>
    <row r="5" spans="1:15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5" ht="13.5" thickTop="1" x14ac:dyDescent="0.2">
      <c r="A6" s="43" t="s">
        <v>179</v>
      </c>
      <c r="B6" s="44">
        <v>1.8</v>
      </c>
      <c r="C6" s="44">
        <v>1.91</v>
      </c>
      <c r="D6" s="44">
        <v>0.09</v>
      </c>
      <c r="E6" s="44">
        <v>0</v>
      </c>
      <c r="F6" s="44">
        <v>1.63</v>
      </c>
      <c r="G6" s="44">
        <v>0.02</v>
      </c>
      <c r="H6" s="44">
        <v>2.2999999999999998</v>
      </c>
      <c r="I6" s="44">
        <v>1.25</v>
      </c>
      <c r="J6" s="44">
        <v>3.59</v>
      </c>
      <c r="K6" s="44">
        <v>7.98</v>
      </c>
      <c r="L6" s="44">
        <v>6.57</v>
      </c>
      <c r="N6" s="121"/>
      <c r="O6" s="22"/>
    </row>
    <row r="7" spans="1:15" x14ac:dyDescent="0.2">
      <c r="A7" s="43" t="s">
        <v>797</v>
      </c>
      <c r="B7" s="44">
        <v>14.48</v>
      </c>
      <c r="C7" s="44">
        <v>15.22</v>
      </c>
      <c r="D7" s="44">
        <v>1.75</v>
      </c>
      <c r="E7" s="44">
        <v>3.43</v>
      </c>
      <c r="F7" s="44">
        <v>36.01</v>
      </c>
      <c r="G7" s="44">
        <v>14.83</v>
      </c>
      <c r="H7" s="44">
        <v>12.76</v>
      </c>
      <c r="I7" s="44">
        <v>16.850000000000001</v>
      </c>
      <c r="J7" s="44">
        <v>9.85</v>
      </c>
      <c r="K7" s="44">
        <v>6.2</v>
      </c>
      <c r="L7" s="44">
        <v>15.9</v>
      </c>
      <c r="N7" s="121"/>
      <c r="O7" s="22"/>
    </row>
    <row r="8" spans="1:15" x14ac:dyDescent="0.2">
      <c r="A8" s="43" t="s">
        <v>428</v>
      </c>
      <c r="B8" s="44">
        <v>2.42</v>
      </c>
      <c r="C8" s="44">
        <v>2.44</v>
      </c>
      <c r="D8" s="44">
        <v>2.59</v>
      </c>
      <c r="E8" s="44">
        <v>0.56999999999999995</v>
      </c>
      <c r="F8" s="44">
        <v>0.9</v>
      </c>
      <c r="G8" s="44">
        <v>1.99</v>
      </c>
      <c r="H8" s="44">
        <v>1.75</v>
      </c>
      <c r="I8" s="44">
        <v>4.22</v>
      </c>
      <c r="J8" s="44">
        <v>2.5</v>
      </c>
      <c r="K8" s="44">
        <v>1.8</v>
      </c>
      <c r="L8" s="44">
        <v>2.31</v>
      </c>
      <c r="N8" s="121"/>
      <c r="O8" s="22"/>
    </row>
    <row r="9" spans="1:15" x14ac:dyDescent="0.2">
      <c r="A9" s="43" t="s">
        <v>551</v>
      </c>
      <c r="B9" s="44">
        <v>0.59</v>
      </c>
      <c r="C9" s="44">
        <v>0.56999999999999995</v>
      </c>
      <c r="D9" s="44">
        <v>0.98</v>
      </c>
      <c r="E9" s="44">
        <v>0.98</v>
      </c>
      <c r="F9" s="44">
        <v>0.57999999999999996</v>
      </c>
      <c r="G9" s="44">
        <v>0.71</v>
      </c>
      <c r="H9" s="44">
        <v>0.63</v>
      </c>
      <c r="I9" s="44">
        <v>0.28000000000000003</v>
      </c>
      <c r="J9" s="44">
        <v>0.53</v>
      </c>
      <c r="K9" s="44">
        <v>0.84</v>
      </c>
      <c r="L9" s="44">
        <v>0.78</v>
      </c>
      <c r="N9" s="121"/>
      <c r="O9" s="22"/>
    </row>
    <row r="10" spans="1:15" x14ac:dyDescent="0.2">
      <c r="A10" s="43" t="s">
        <v>552</v>
      </c>
      <c r="B10" s="44">
        <v>0.15</v>
      </c>
      <c r="C10" s="44">
        <v>0.15</v>
      </c>
      <c r="D10" s="44">
        <v>0.06</v>
      </c>
      <c r="E10" s="44">
        <v>0.02</v>
      </c>
      <c r="F10" s="44">
        <v>0.06</v>
      </c>
      <c r="G10" s="44">
        <v>0.5</v>
      </c>
      <c r="H10" s="44">
        <v>0.04</v>
      </c>
      <c r="I10" s="44">
        <v>0.06</v>
      </c>
      <c r="J10" s="44">
        <v>0.03</v>
      </c>
      <c r="K10" s="44">
        <v>0.1</v>
      </c>
      <c r="L10" s="44">
        <v>7.0000000000000007E-2</v>
      </c>
      <c r="N10" s="121"/>
      <c r="O10" s="22"/>
    </row>
    <row r="11" spans="1:15" x14ac:dyDescent="0.2">
      <c r="A11" s="43" t="s">
        <v>553</v>
      </c>
      <c r="B11" s="44">
        <v>0.51</v>
      </c>
      <c r="C11" s="44">
        <v>0.16</v>
      </c>
      <c r="D11" s="44">
        <v>0.27</v>
      </c>
      <c r="E11" s="44">
        <v>22.71</v>
      </c>
      <c r="F11" s="44">
        <v>0.05</v>
      </c>
      <c r="G11" s="44">
        <v>0.09</v>
      </c>
      <c r="H11" s="44">
        <v>0.21</v>
      </c>
      <c r="I11" s="44">
        <v>0.08</v>
      </c>
      <c r="J11" s="44">
        <v>0.23</v>
      </c>
      <c r="K11" s="44">
        <v>0.52</v>
      </c>
      <c r="L11" s="44">
        <v>0.52</v>
      </c>
      <c r="N11" s="121"/>
      <c r="O11" s="22"/>
    </row>
    <row r="12" spans="1:15" x14ac:dyDescent="0.2">
      <c r="A12" s="43" t="s">
        <v>554</v>
      </c>
      <c r="B12" s="44">
        <v>22.73</v>
      </c>
      <c r="C12" s="44">
        <v>23.66</v>
      </c>
      <c r="D12" s="44">
        <v>7.6</v>
      </c>
      <c r="E12" s="44">
        <v>7.79</v>
      </c>
      <c r="F12" s="44">
        <v>30.62</v>
      </c>
      <c r="G12" s="44">
        <v>27.32</v>
      </c>
      <c r="H12" s="44">
        <v>22.94</v>
      </c>
      <c r="I12" s="44">
        <v>29.02</v>
      </c>
      <c r="J12" s="44">
        <v>13.66</v>
      </c>
      <c r="K12" s="44">
        <v>7.56</v>
      </c>
      <c r="L12" s="44">
        <v>7.27</v>
      </c>
      <c r="N12" s="121"/>
      <c r="O12" s="22"/>
    </row>
    <row r="13" spans="1:15" x14ac:dyDescent="0.2">
      <c r="A13" s="43" t="s">
        <v>555</v>
      </c>
      <c r="B13" s="44">
        <v>0.77</v>
      </c>
      <c r="C13" s="44">
        <v>0.73</v>
      </c>
      <c r="D13" s="44">
        <v>0.7</v>
      </c>
      <c r="E13" s="44">
        <v>3.1</v>
      </c>
      <c r="F13" s="44">
        <v>0.37</v>
      </c>
      <c r="G13" s="44">
        <v>0.26</v>
      </c>
      <c r="H13" s="44">
        <v>1.21</v>
      </c>
      <c r="I13" s="44">
        <v>0.17</v>
      </c>
      <c r="J13" s="44">
        <v>1.04</v>
      </c>
      <c r="K13" s="44">
        <v>2.44</v>
      </c>
      <c r="L13" s="44">
        <v>2.78</v>
      </c>
      <c r="N13" s="121"/>
      <c r="O13" s="22"/>
    </row>
    <row r="14" spans="1:15" x14ac:dyDescent="0.2">
      <c r="A14" s="43" t="s">
        <v>556</v>
      </c>
      <c r="B14" s="44">
        <v>0.1</v>
      </c>
      <c r="C14" s="44">
        <v>0.09</v>
      </c>
      <c r="D14" s="44">
        <v>0.16</v>
      </c>
      <c r="E14" s="44">
        <v>0.22</v>
      </c>
      <c r="F14" s="44">
        <v>7.0000000000000007E-2</v>
      </c>
      <c r="G14" s="44">
        <v>0.09</v>
      </c>
      <c r="H14" s="44">
        <v>0.11</v>
      </c>
      <c r="I14" s="44">
        <v>7.0000000000000007E-2</v>
      </c>
      <c r="J14" s="44">
        <v>0.09</v>
      </c>
      <c r="K14" s="44">
        <v>0.15</v>
      </c>
      <c r="L14" s="44">
        <v>0.27</v>
      </c>
      <c r="N14" s="121"/>
      <c r="O14" s="22"/>
    </row>
    <row r="15" spans="1:15" x14ac:dyDescent="0.2">
      <c r="A15" s="43" t="s">
        <v>557</v>
      </c>
      <c r="B15" s="44">
        <v>4.88</v>
      </c>
      <c r="C15" s="44">
        <v>4.99</v>
      </c>
      <c r="D15" s="44">
        <v>2.0299999999999998</v>
      </c>
      <c r="E15" s="44">
        <v>6.09</v>
      </c>
      <c r="F15" s="44">
        <v>1.94</v>
      </c>
      <c r="G15" s="44">
        <v>1.86</v>
      </c>
      <c r="H15" s="44">
        <v>5.0599999999999996</v>
      </c>
      <c r="I15" s="44">
        <v>10.17</v>
      </c>
      <c r="J15" s="44">
        <v>4.25</v>
      </c>
      <c r="K15" s="44">
        <v>3.13</v>
      </c>
      <c r="L15" s="44">
        <v>6.89</v>
      </c>
      <c r="N15" s="121"/>
      <c r="O15" s="22"/>
    </row>
    <row r="16" spans="1:15" x14ac:dyDescent="0.2">
      <c r="A16" s="45" t="s">
        <v>568</v>
      </c>
      <c r="B16" s="46">
        <v>48.42</v>
      </c>
      <c r="C16" s="46">
        <v>49.92</v>
      </c>
      <c r="D16" s="46">
        <v>16.23</v>
      </c>
      <c r="E16" s="46">
        <v>44.91</v>
      </c>
      <c r="F16" s="46">
        <v>72.23</v>
      </c>
      <c r="G16" s="46">
        <v>47.66</v>
      </c>
      <c r="H16" s="46">
        <v>47.01</v>
      </c>
      <c r="I16" s="46">
        <v>62.17</v>
      </c>
      <c r="J16" s="46">
        <v>35.78</v>
      </c>
      <c r="K16" s="46">
        <v>30.71</v>
      </c>
      <c r="L16" s="46">
        <v>43.35</v>
      </c>
      <c r="N16" s="160"/>
      <c r="O16" s="22"/>
    </row>
    <row r="17" spans="1:15" x14ac:dyDescent="0.2">
      <c r="A17" s="43" t="s">
        <v>559</v>
      </c>
      <c r="B17" s="44">
        <v>1.1200000000000001</v>
      </c>
      <c r="C17" s="44">
        <v>1.02</v>
      </c>
      <c r="D17" s="44">
        <v>1.18</v>
      </c>
      <c r="E17" s="44">
        <v>6.73</v>
      </c>
      <c r="F17" s="44">
        <v>0.78</v>
      </c>
      <c r="G17" s="44">
        <v>0.52</v>
      </c>
      <c r="H17" s="44">
        <v>0.26</v>
      </c>
      <c r="I17" s="44">
        <v>3.08</v>
      </c>
      <c r="J17" s="44">
        <v>0.4</v>
      </c>
      <c r="K17" s="44">
        <v>1.1499999999999999</v>
      </c>
      <c r="L17" s="44">
        <v>1.1599999999999999</v>
      </c>
      <c r="N17" s="161"/>
      <c r="O17" s="22"/>
    </row>
    <row r="18" spans="1:15" x14ac:dyDescent="0.2">
      <c r="A18" s="43" t="s">
        <v>558</v>
      </c>
      <c r="B18" s="44">
        <v>1.79</v>
      </c>
      <c r="C18" s="44">
        <v>1.7</v>
      </c>
      <c r="D18" s="44">
        <v>3.33</v>
      </c>
      <c r="E18" s="44">
        <v>2.5099999999999998</v>
      </c>
      <c r="F18" s="44">
        <v>0.76</v>
      </c>
      <c r="G18" s="44">
        <v>2.64</v>
      </c>
      <c r="H18" s="44">
        <v>1.17</v>
      </c>
      <c r="I18" s="44">
        <v>1.23</v>
      </c>
      <c r="J18" s="44">
        <v>2.06</v>
      </c>
      <c r="K18" s="44">
        <v>2.38</v>
      </c>
      <c r="L18" s="44">
        <v>2.02</v>
      </c>
      <c r="N18" s="161"/>
      <c r="O18" s="22"/>
    </row>
    <row r="19" spans="1:15" x14ac:dyDescent="0.2">
      <c r="A19" s="43" t="s">
        <v>560</v>
      </c>
      <c r="B19" s="44">
        <v>0.13</v>
      </c>
      <c r="C19" s="44">
        <v>0.13</v>
      </c>
      <c r="D19" s="44">
        <v>0.17</v>
      </c>
      <c r="E19" s="44">
        <v>0.14000000000000001</v>
      </c>
      <c r="F19" s="44">
        <v>0.08</v>
      </c>
      <c r="G19" s="44">
        <v>0.19</v>
      </c>
      <c r="H19" s="44">
        <v>0.11</v>
      </c>
      <c r="I19" s="44">
        <v>7.0000000000000007E-2</v>
      </c>
      <c r="J19" s="44">
        <v>0.14000000000000001</v>
      </c>
      <c r="K19" s="44">
        <v>0.21</v>
      </c>
      <c r="L19" s="44">
        <v>0.23</v>
      </c>
      <c r="N19" s="161"/>
      <c r="O19" s="22"/>
    </row>
    <row r="20" spans="1:15" x14ac:dyDescent="0.2">
      <c r="A20" s="45" t="s">
        <v>569</v>
      </c>
      <c r="B20" s="46">
        <v>3.04</v>
      </c>
      <c r="C20" s="46">
        <v>2.85</v>
      </c>
      <c r="D20" s="46">
        <v>4.68</v>
      </c>
      <c r="E20" s="46">
        <v>9.39</v>
      </c>
      <c r="F20" s="46">
        <v>1.63</v>
      </c>
      <c r="G20" s="46">
        <v>3.35</v>
      </c>
      <c r="H20" s="46">
        <v>1.54</v>
      </c>
      <c r="I20" s="46">
        <v>4.38</v>
      </c>
      <c r="J20" s="46">
        <v>2.6</v>
      </c>
      <c r="K20" s="46">
        <v>3.74</v>
      </c>
      <c r="L20" s="46">
        <v>3.41</v>
      </c>
      <c r="N20" s="160"/>
      <c r="O20" s="22"/>
    </row>
    <row r="21" spans="1:15" x14ac:dyDescent="0.2">
      <c r="A21" s="43" t="s">
        <v>435</v>
      </c>
      <c r="B21" s="44">
        <v>2.81</v>
      </c>
      <c r="C21" s="44">
        <v>2.98</v>
      </c>
      <c r="D21" s="44">
        <v>0.01</v>
      </c>
      <c r="E21" s="44">
        <v>0.08</v>
      </c>
      <c r="F21" s="44">
        <v>0.84</v>
      </c>
      <c r="G21" s="44">
        <v>3.57</v>
      </c>
      <c r="H21" s="44">
        <v>2.58</v>
      </c>
      <c r="I21" s="44">
        <v>3.82</v>
      </c>
      <c r="J21" s="44">
        <v>2.5299999999999998</v>
      </c>
      <c r="K21" s="44">
        <v>2.93</v>
      </c>
      <c r="L21" s="44">
        <v>3.63</v>
      </c>
      <c r="N21" s="161"/>
      <c r="O21" s="22"/>
    </row>
    <row r="22" spans="1:15" x14ac:dyDescent="0.2">
      <c r="A22" s="43" t="s">
        <v>438</v>
      </c>
      <c r="B22" s="44">
        <v>1.77</v>
      </c>
      <c r="C22" s="44">
        <v>1.75</v>
      </c>
      <c r="D22" s="44">
        <v>2.34</v>
      </c>
      <c r="E22" s="44">
        <v>1.18</v>
      </c>
      <c r="F22" s="44">
        <v>1.38</v>
      </c>
      <c r="G22" s="44">
        <v>3.72</v>
      </c>
      <c r="H22" s="44">
        <v>1</v>
      </c>
      <c r="I22" s="44">
        <v>0.81</v>
      </c>
      <c r="J22" s="44">
        <v>1.34</v>
      </c>
      <c r="K22" s="44">
        <v>2.0499999999999998</v>
      </c>
      <c r="L22" s="44">
        <v>1.7</v>
      </c>
      <c r="N22" s="161"/>
      <c r="O22" s="22"/>
    </row>
    <row r="23" spans="1:15" x14ac:dyDescent="0.2">
      <c r="A23" s="47" t="s">
        <v>561</v>
      </c>
      <c r="B23" s="44">
        <v>0.28999999999999998</v>
      </c>
      <c r="C23" s="44">
        <v>0.28000000000000003</v>
      </c>
      <c r="D23" s="44">
        <v>0.38</v>
      </c>
      <c r="E23" s="44">
        <v>0.47</v>
      </c>
      <c r="F23" s="44">
        <v>0.12</v>
      </c>
      <c r="G23" s="44">
        <v>0.61</v>
      </c>
      <c r="H23" s="44">
        <v>0.13</v>
      </c>
      <c r="I23" s="44">
        <v>0.14000000000000001</v>
      </c>
      <c r="J23" s="44">
        <v>0.25</v>
      </c>
      <c r="K23" s="44">
        <v>0.39</v>
      </c>
      <c r="L23" s="44">
        <v>0.48</v>
      </c>
      <c r="N23" s="161"/>
      <c r="O23" s="22"/>
    </row>
    <row r="24" spans="1:15" x14ac:dyDescent="0.2">
      <c r="A24" s="47" t="s">
        <v>562</v>
      </c>
      <c r="B24" s="44">
        <v>3.02</v>
      </c>
      <c r="C24" s="44">
        <v>3.01</v>
      </c>
      <c r="D24" s="44">
        <v>2.27</v>
      </c>
      <c r="E24" s="44">
        <v>5.35</v>
      </c>
      <c r="F24" s="44">
        <v>2.4</v>
      </c>
      <c r="G24" s="44">
        <v>1.44</v>
      </c>
      <c r="H24" s="44">
        <v>3.29</v>
      </c>
      <c r="I24" s="44">
        <v>3.27</v>
      </c>
      <c r="J24" s="44">
        <v>4.33</v>
      </c>
      <c r="K24" s="44">
        <v>4.57</v>
      </c>
      <c r="L24" s="44">
        <v>5.38</v>
      </c>
      <c r="N24" s="161"/>
      <c r="O24" s="22"/>
    </row>
    <row r="25" spans="1:15" x14ac:dyDescent="0.2">
      <c r="A25" s="47" t="s">
        <v>563</v>
      </c>
      <c r="B25" s="44">
        <v>2.97</v>
      </c>
      <c r="C25" s="44">
        <v>2.96</v>
      </c>
      <c r="D25" s="44">
        <v>3.29</v>
      </c>
      <c r="E25" s="44">
        <v>2.5299999999999998</v>
      </c>
      <c r="F25" s="44">
        <v>2.59</v>
      </c>
      <c r="G25" s="44">
        <v>3.02</v>
      </c>
      <c r="H25" s="44">
        <v>3.26</v>
      </c>
      <c r="I25" s="44">
        <v>2.0099999999999998</v>
      </c>
      <c r="J25" s="44">
        <v>3.53</v>
      </c>
      <c r="K25" s="44">
        <v>3.28</v>
      </c>
      <c r="L25" s="44">
        <v>4.46</v>
      </c>
      <c r="N25" s="161"/>
      <c r="O25" s="22"/>
    </row>
    <row r="26" spans="1:15" x14ac:dyDescent="0.2">
      <c r="A26" s="47" t="s">
        <v>564</v>
      </c>
      <c r="B26" s="44">
        <v>2.1800000000000002</v>
      </c>
      <c r="C26" s="44">
        <v>2.25</v>
      </c>
      <c r="D26" s="44">
        <v>1.2</v>
      </c>
      <c r="E26" s="44">
        <v>0.49</v>
      </c>
      <c r="F26" s="44">
        <v>1</v>
      </c>
      <c r="G26" s="44">
        <v>3.82</v>
      </c>
      <c r="H26" s="44">
        <v>2.17</v>
      </c>
      <c r="I26" s="44">
        <v>0.8</v>
      </c>
      <c r="J26" s="44">
        <v>3.01</v>
      </c>
      <c r="K26" s="44">
        <v>1.67</v>
      </c>
      <c r="L26" s="44">
        <v>0.8</v>
      </c>
      <c r="N26" s="161"/>
      <c r="O26" s="22"/>
    </row>
    <row r="27" spans="1:15" x14ac:dyDescent="0.2">
      <c r="A27" s="47" t="s">
        <v>565</v>
      </c>
      <c r="B27" s="44">
        <v>1.25</v>
      </c>
      <c r="C27" s="44">
        <v>1.28</v>
      </c>
      <c r="D27" s="44">
        <v>0.67</v>
      </c>
      <c r="E27" s="44">
        <v>0.95</v>
      </c>
      <c r="F27" s="44">
        <v>1.24</v>
      </c>
      <c r="G27" s="44">
        <v>0.84</v>
      </c>
      <c r="H27" s="44">
        <v>1.41</v>
      </c>
      <c r="I27" s="44">
        <v>1.02</v>
      </c>
      <c r="J27" s="44">
        <v>1.75</v>
      </c>
      <c r="K27" s="44">
        <v>1.98</v>
      </c>
      <c r="L27" s="44">
        <v>3.27</v>
      </c>
      <c r="N27" s="161"/>
      <c r="O27" s="22"/>
    </row>
    <row r="28" spans="1:15" x14ac:dyDescent="0.2">
      <c r="A28" s="47" t="s">
        <v>566</v>
      </c>
      <c r="B28" s="44">
        <v>4.6399999999999997</v>
      </c>
      <c r="C28" s="44">
        <v>4.58</v>
      </c>
      <c r="D28" s="44">
        <v>4.28</v>
      </c>
      <c r="E28" s="44">
        <v>8.82</v>
      </c>
      <c r="F28" s="44">
        <v>4.76</v>
      </c>
      <c r="G28" s="44">
        <v>4.82</v>
      </c>
      <c r="H28" s="44">
        <v>4.76</v>
      </c>
      <c r="I28" s="44">
        <v>4.6100000000000003</v>
      </c>
      <c r="J28" s="44">
        <v>3.77</v>
      </c>
      <c r="K28" s="44">
        <v>4.22</v>
      </c>
      <c r="L28" s="44">
        <v>5.67</v>
      </c>
      <c r="N28" s="161"/>
      <c r="O28" s="22"/>
    </row>
    <row r="29" spans="1:15" x14ac:dyDescent="0.2">
      <c r="A29" s="47" t="s">
        <v>439</v>
      </c>
      <c r="B29" s="44">
        <v>9.1999999999999993</v>
      </c>
      <c r="C29" s="44">
        <v>9.1199999999999992</v>
      </c>
      <c r="D29" s="44">
        <v>9.74</v>
      </c>
      <c r="E29" s="44">
        <v>11.69</v>
      </c>
      <c r="F29" s="44">
        <v>5.86</v>
      </c>
      <c r="G29" s="44">
        <v>12.72</v>
      </c>
      <c r="H29" s="44">
        <v>7.82</v>
      </c>
      <c r="I29" s="44">
        <v>6.8</v>
      </c>
      <c r="J29" s="44">
        <v>9.5299999999999994</v>
      </c>
      <c r="K29" s="44">
        <v>14.36</v>
      </c>
      <c r="L29" s="44">
        <v>8.18</v>
      </c>
      <c r="N29" s="161"/>
      <c r="O29" s="22"/>
    </row>
    <row r="30" spans="1:15" x14ac:dyDescent="0.2">
      <c r="A30" s="48" t="s">
        <v>567</v>
      </c>
      <c r="B30" s="44">
        <v>13.78</v>
      </c>
      <c r="C30" s="44">
        <v>12.37</v>
      </c>
      <c r="D30" s="44">
        <v>48.16</v>
      </c>
      <c r="E30" s="44">
        <v>8.74</v>
      </c>
      <c r="F30" s="44">
        <v>4.5</v>
      </c>
      <c r="G30" s="44">
        <v>7.84</v>
      </c>
      <c r="H30" s="44">
        <v>14.33</v>
      </c>
      <c r="I30" s="44">
        <v>7.57</v>
      </c>
      <c r="J30" s="44">
        <v>23.96</v>
      </c>
      <c r="K30" s="44">
        <v>24.41</v>
      </c>
      <c r="L30" s="44">
        <v>11.11</v>
      </c>
      <c r="N30" s="161"/>
      <c r="O30" s="22"/>
    </row>
    <row r="31" spans="1:15" x14ac:dyDescent="0.2">
      <c r="A31" s="43" t="s">
        <v>522</v>
      </c>
      <c r="B31" s="44">
        <v>2.52</v>
      </c>
      <c r="C31" s="44">
        <v>2.5099999999999998</v>
      </c>
      <c r="D31" s="44">
        <v>2.75</v>
      </c>
      <c r="E31" s="44">
        <v>2.04</v>
      </c>
      <c r="F31" s="44">
        <v>0.41</v>
      </c>
      <c r="G31" s="44">
        <v>3.45</v>
      </c>
      <c r="H31" s="44">
        <v>2.67</v>
      </c>
      <c r="I31" s="44">
        <v>0.94</v>
      </c>
      <c r="J31" s="44">
        <v>3.93</v>
      </c>
      <c r="K31" s="44">
        <v>1.79</v>
      </c>
      <c r="L31" s="44">
        <v>2.61</v>
      </c>
      <c r="N31" s="161"/>
      <c r="O31" s="22"/>
    </row>
    <row r="32" spans="1:15" x14ac:dyDescent="0.2">
      <c r="A32" s="45" t="s">
        <v>570</v>
      </c>
      <c r="B32" s="46">
        <v>44.42</v>
      </c>
      <c r="C32" s="46">
        <v>43.1</v>
      </c>
      <c r="D32" s="46">
        <v>75.09</v>
      </c>
      <c r="E32" s="46">
        <v>42.36</v>
      </c>
      <c r="F32" s="46">
        <v>25.12</v>
      </c>
      <c r="G32" s="46">
        <v>45.86</v>
      </c>
      <c r="H32" s="46">
        <v>43.42</v>
      </c>
      <c r="I32" s="46">
        <v>31.79</v>
      </c>
      <c r="J32" s="46">
        <v>57.94</v>
      </c>
      <c r="K32" s="46">
        <v>61.64</v>
      </c>
      <c r="L32" s="46">
        <v>47.3</v>
      </c>
      <c r="N32" s="160"/>
      <c r="O32" s="22"/>
    </row>
    <row r="33" spans="1:15" x14ac:dyDescent="0.2">
      <c r="A33" s="48" t="s">
        <v>437</v>
      </c>
      <c r="B33" s="44">
        <v>4.12</v>
      </c>
      <c r="C33" s="44">
        <v>4.13</v>
      </c>
      <c r="D33" s="44">
        <v>4</v>
      </c>
      <c r="E33" s="44">
        <v>3.35</v>
      </c>
      <c r="F33" s="44">
        <v>1.02</v>
      </c>
      <c r="G33" s="44">
        <v>3.13</v>
      </c>
      <c r="H33" s="44">
        <v>8.0399999999999991</v>
      </c>
      <c r="I33" s="44">
        <v>1.67</v>
      </c>
      <c r="J33" s="44">
        <v>3.67</v>
      </c>
      <c r="K33" s="44">
        <v>3.91</v>
      </c>
      <c r="L33" s="44">
        <v>5.94</v>
      </c>
      <c r="N33" s="161"/>
      <c r="O33" s="22"/>
    </row>
    <row r="34" spans="1:15" x14ac:dyDescent="0.2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160"/>
      <c r="O34" s="22"/>
    </row>
  </sheetData>
  <phoneticPr fontId="22" type="noConversion"/>
  <hyperlinks>
    <hyperlink ref="A1" location="tartalom!A1" display="vissza a tartatlomhoz" xr:uid="{00000000-0004-0000-12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4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7" width="10.7109375" customWidth="1"/>
  </cols>
  <sheetData>
    <row r="1" spans="1:14" x14ac:dyDescent="0.2">
      <c r="A1" s="14" t="s">
        <v>41</v>
      </c>
    </row>
    <row r="3" spans="1:14" x14ac:dyDescent="0.2">
      <c r="A3" s="34" t="s">
        <v>550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4" ht="13.5" thickTop="1" x14ac:dyDescent="0.2">
      <c r="A6" s="43" t="s">
        <v>179</v>
      </c>
      <c r="B6" s="44">
        <v>2.2599999999999998</v>
      </c>
      <c r="C6" s="44">
        <v>2.4500000000000002</v>
      </c>
      <c r="D6" s="44">
        <v>0.08</v>
      </c>
      <c r="E6" s="44">
        <v>0</v>
      </c>
      <c r="F6" s="44">
        <v>1.9</v>
      </c>
      <c r="G6" s="44">
        <v>0</v>
      </c>
      <c r="H6" s="44">
        <v>2.58</v>
      </c>
      <c r="I6" s="44">
        <v>1.93</v>
      </c>
      <c r="J6" s="44">
        <v>3.9</v>
      </c>
      <c r="K6" s="44">
        <v>7.53</v>
      </c>
      <c r="L6" s="44">
        <v>7.93</v>
      </c>
    </row>
    <row r="7" spans="1:14" x14ac:dyDescent="0.2">
      <c r="A7" s="43" t="s">
        <v>797</v>
      </c>
      <c r="B7" s="44">
        <v>15.53</v>
      </c>
      <c r="C7" s="44">
        <v>16.5</v>
      </c>
      <c r="D7" s="44">
        <v>3.62</v>
      </c>
      <c r="E7" s="44">
        <v>3.6</v>
      </c>
      <c r="F7" s="44">
        <v>33.880000000000003</v>
      </c>
      <c r="G7" s="44">
        <v>14.84</v>
      </c>
      <c r="H7" s="44">
        <v>14.32</v>
      </c>
      <c r="I7" s="44">
        <v>22.1</v>
      </c>
      <c r="J7" s="44">
        <v>11.06</v>
      </c>
      <c r="K7" s="44">
        <v>7.74</v>
      </c>
      <c r="L7" s="44">
        <v>13.56</v>
      </c>
    </row>
    <row r="8" spans="1:14" x14ac:dyDescent="0.2">
      <c r="A8" s="43" t="s">
        <v>428</v>
      </c>
      <c r="B8" s="44">
        <v>3.1</v>
      </c>
      <c r="C8" s="44">
        <v>3.22</v>
      </c>
      <c r="D8" s="44">
        <v>1.97</v>
      </c>
      <c r="E8" s="44">
        <v>0.6</v>
      </c>
      <c r="F8" s="44">
        <v>1.46</v>
      </c>
      <c r="G8" s="44">
        <v>5.31</v>
      </c>
      <c r="H8" s="44">
        <v>2.56</v>
      </c>
      <c r="I8" s="44">
        <v>4.0199999999999996</v>
      </c>
      <c r="J8" s="44">
        <v>2.54</v>
      </c>
      <c r="K8" s="44">
        <v>1.4</v>
      </c>
      <c r="L8" s="44">
        <v>2.15</v>
      </c>
    </row>
    <row r="9" spans="1:14" x14ac:dyDescent="0.2">
      <c r="A9" s="43" t="s">
        <v>551</v>
      </c>
      <c r="B9" s="44">
        <v>0.61</v>
      </c>
      <c r="C9" s="44">
        <v>0.57999999999999996</v>
      </c>
      <c r="D9" s="44">
        <v>0.99</v>
      </c>
      <c r="E9" s="44">
        <v>1.05</v>
      </c>
      <c r="F9" s="44">
        <v>0.7</v>
      </c>
      <c r="G9" s="44">
        <v>0.76</v>
      </c>
      <c r="H9" s="44">
        <v>0.46</v>
      </c>
      <c r="I9" s="44">
        <v>0.45</v>
      </c>
      <c r="J9" s="44">
        <v>0.52</v>
      </c>
      <c r="K9" s="44">
        <v>0.81</v>
      </c>
      <c r="L9" s="44">
        <v>1.06</v>
      </c>
    </row>
    <row r="10" spans="1:14" x14ac:dyDescent="0.2">
      <c r="A10" s="43" t="s">
        <v>552</v>
      </c>
      <c r="B10" s="44">
        <v>0.14000000000000001</v>
      </c>
      <c r="C10" s="44">
        <v>0.15</v>
      </c>
      <c r="D10" s="44">
        <v>0.05</v>
      </c>
      <c r="E10" s="44">
        <v>0.02</v>
      </c>
      <c r="F10" s="44">
        <v>0.19</v>
      </c>
      <c r="G10" s="44">
        <v>0.49</v>
      </c>
      <c r="H10" s="44">
        <v>0.06</v>
      </c>
      <c r="I10" s="44">
        <v>0.05</v>
      </c>
      <c r="J10" s="44">
        <v>0.02</v>
      </c>
      <c r="K10" s="44">
        <v>0.08</v>
      </c>
      <c r="L10" s="44">
        <v>0.09</v>
      </c>
    </row>
    <row r="11" spans="1:14" x14ac:dyDescent="0.2">
      <c r="A11" s="43" t="s">
        <v>553</v>
      </c>
      <c r="B11" s="44">
        <v>0.7</v>
      </c>
      <c r="C11" s="44">
        <v>0.28000000000000003</v>
      </c>
      <c r="D11" s="44">
        <v>0.51</v>
      </c>
      <c r="E11" s="44">
        <v>22.45</v>
      </c>
      <c r="F11" s="44">
        <v>0.08</v>
      </c>
      <c r="G11" s="44">
        <v>0.06</v>
      </c>
      <c r="H11" s="44">
        <v>0.27</v>
      </c>
      <c r="I11" s="44">
        <v>0.14000000000000001</v>
      </c>
      <c r="J11" s="44">
        <v>0.27</v>
      </c>
      <c r="K11" s="44">
        <v>0.57999999999999996</v>
      </c>
      <c r="L11" s="44">
        <v>3.98</v>
      </c>
    </row>
    <row r="12" spans="1:14" x14ac:dyDescent="0.2">
      <c r="A12" s="43" t="s">
        <v>554</v>
      </c>
      <c r="B12" s="44">
        <v>17.86</v>
      </c>
      <c r="C12" s="44">
        <v>18.73</v>
      </c>
      <c r="D12" s="44">
        <v>7.3</v>
      </c>
      <c r="E12" s="44">
        <v>8.23</v>
      </c>
      <c r="F12" s="44">
        <v>28.49</v>
      </c>
      <c r="G12" s="44">
        <v>22.31</v>
      </c>
      <c r="H12" s="44">
        <v>19.78</v>
      </c>
      <c r="I12" s="44">
        <v>20.7</v>
      </c>
      <c r="J12" s="44">
        <v>11.14</v>
      </c>
      <c r="K12" s="44">
        <v>7.52</v>
      </c>
      <c r="L12" s="44">
        <v>4.7</v>
      </c>
    </row>
    <row r="13" spans="1:14" x14ac:dyDescent="0.2">
      <c r="A13" s="43" t="s">
        <v>555</v>
      </c>
      <c r="B13" s="44">
        <v>0.51</v>
      </c>
      <c r="C13" s="44">
        <v>0.51</v>
      </c>
      <c r="D13" s="44">
        <v>0.71</v>
      </c>
      <c r="E13" s="44">
        <v>0</v>
      </c>
      <c r="F13" s="44">
        <v>0.5</v>
      </c>
      <c r="G13" s="44">
        <v>0.09</v>
      </c>
      <c r="H13" s="44">
        <v>0.61</v>
      </c>
      <c r="I13" s="44">
        <v>0.39</v>
      </c>
      <c r="J13" s="44">
        <v>0.81</v>
      </c>
      <c r="K13" s="44">
        <v>0.88</v>
      </c>
      <c r="L13" s="44">
        <v>0.67</v>
      </c>
    </row>
    <row r="14" spans="1:14" x14ac:dyDescent="0.2">
      <c r="A14" s="43" t="s">
        <v>556</v>
      </c>
      <c r="B14" s="44">
        <v>0.16</v>
      </c>
      <c r="C14" s="44">
        <v>0.16</v>
      </c>
      <c r="D14" s="44">
        <v>0.11</v>
      </c>
      <c r="E14" s="44">
        <v>0.23</v>
      </c>
      <c r="F14" s="44">
        <v>0.06</v>
      </c>
      <c r="G14" s="44">
        <v>0.18</v>
      </c>
      <c r="H14" s="44">
        <v>0.14000000000000001</v>
      </c>
      <c r="I14" s="44">
        <v>0.2</v>
      </c>
      <c r="J14" s="44">
        <v>0.11</v>
      </c>
      <c r="K14" s="44">
        <v>0.2</v>
      </c>
      <c r="L14" s="44">
        <v>0.84</v>
      </c>
    </row>
    <row r="15" spans="1:14" x14ac:dyDescent="0.2">
      <c r="A15" s="43" t="s">
        <v>557</v>
      </c>
      <c r="B15" s="44">
        <v>2.92</v>
      </c>
      <c r="C15" s="44">
        <v>2.93</v>
      </c>
      <c r="D15" s="44">
        <v>1.64</v>
      </c>
      <c r="E15" s="44">
        <v>6.32</v>
      </c>
      <c r="F15" s="44">
        <v>1.83</v>
      </c>
      <c r="G15" s="44">
        <v>1.84</v>
      </c>
      <c r="H15" s="44">
        <v>4.07</v>
      </c>
      <c r="I15" s="44">
        <v>1.86</v>
      </c>
      <c r="J15" s="44">
        <v>3.24</v>
      </c>
      <c r="K15" s="44">
        <v>3.04</v>
      </c>
      <c r="L15" s="44">
        <v>6.81</v>
      </c>
    </row>
    <row r="16" spans="1:14" ht="15" x14ac:dyDescent="0.25">
      <c r="A16" s="45" t="s">
        <v>568</v>
      </c>
      <c r="B16" s="46">
        <v>43.8</v>
      </c>
      <c r="C16" s="46">
        <v>45.5</v>
      </c>
      <c r="D16" s="46">
        <v>16.98</v>
      </c>
      <c r="E16" s="46">
        <v>42.51</v>
      </c>
      <c r="F16" s="46">
        <v>69.09</v>
      </c>
      <c r="G16" s="46">
        <v>45.89</v>
      </c>
      <c r="H16" s="46">
        <v>44.86</v>
      </c>
      <c r="I16" s="46">
        <v>51.83</v>
      </c>
      <c r="J16" s="46">
        <v>33.630000000000003</v>
      </c>
      <c r="K16" s="46">
        <v>29.79</v>
      </c>
      <c r="L16" s="46">
        <v>41.8</v>
      </c>
      <c r="N16" s="51"/>
    </row>
    <row r="17" spans="1:14" x14ac:dyDescent="0.2">
      <c r="A17" s="43" t="s">
        <v>559</v>
      </c>
      <c r="B17" s="44">
        <v>0.67</v>
      </c>
      <c r="C17" s="44">
        <v>0.5</v>
      </c>
      <c r="D17" s="44">
        <v>1.23</v>
      </c>
      <c r="E17" s="44">
        <v>7.15</v>
      </c>
      <c r="F17" s="44">
        <v>0.28999999999999998</v>
      </c>
      <c r="G17" s="44">
        <v>0.4</v>
      </c>
      <c r="H17" s="44">
        <v>0.3</v>
      </c>
      <c r="I17" s="44">
        <v>0.84</v>
      </c>
      <c r="J17" s="44">
        <v>0.53</v>
      </c>
      <c r="K17" s="44">
        <v>1.22</v>
      </c>
      <c r="L17" s="44">
        <v>1.06</v>
      </c>
    </row>
    <row r="18" spans="1:14" x14ac:dyDescent="0.2">
      <c r="A18" s="43" t="s">
        <v>558</v>
      </c>
      <c r="B18" s="44">
        <v>1.75</v>
      </c>
      <c r="C18" s="44">
        <v>1.65</v>
      </c>
      <c r="D18" s="44">
        <v>2.87</v>
      </c>
      <c r="E18" s="44">
        <v>2.5299999999999998</v>
      </c>
      <c r="F18" s="44">
        <v>1.33</v>
      </c>
      <c r="G18" s="44">
        <v>2.4700000000000002</v>
      </c>
      <c r="H18" s="44">
        <v>1.1200000000000001</v>
      </c>
      <c r="I18" s="44">
        <v>1.5</v>
      </c>
      <c r="J18" s="44">
        <v>1.87</v>
      </c>
      <c r="K18" s="44">
        <v>1.96</v>
      </c>
      <c r="L18" s="44">
        <v>1.6</v>
      </c>
    </row>
    <row r="19" spans="1:14" x14ac:dyDescent="0.2">
      <c r="A19" s="43" t="s">
        <v>560</v>
      </c>
      <c r="B19" s="44">
        <v>0.14000000000000001</v>
      </c>
      <c r="C19" s="44">
        <v>0.13</v>
      </c>
      <c r="D19" s="44">
        <v>0.24</v>
      </c>
      <c r="E19" s="44">
        <v>0.15</v>
      </c>
      <c r="F19" s="44">
        <v>0.08</v>
      </c>
      <c r="G19" s="44">
        <v>0.18</v>
      </c>
      <c r="H19" s="44">
        <v>0.12</v>
      </c>
      <c r="I19" s="44">
        <v>0.1</v>
      </c>
      <c r="J19" s="44">
        <v>0.16</v>
      </c>
      <c r="K19" s="44">
        <v>0.18</v>
      </c>
      <c r="L19" s="44">
        <v>0.23</v>
      </c>
    </row>
    <row r="20" spans="1:14" ht="15" x14ac:dyDescent="0.25">
      <c r="A20" s="45" t="s">
        <v>569</v>
      </c>
      <c r="B20" s="46">
        <v>2.56</v>
      </c>
      <c r="C20" s="46">
        <v>2.29</v>
      </c>
      <c r="D20" s="46">
        <v>4.33</v>
      </c>
      <c r="E20" s="46">
        <v>9.83</v>
      </c>
      <c r="F20" s="46">
        <v>1.69</v>
      </c>
      <c r="G20" s="46">
        <v>3.05</v>
      </c>
      <c r="H20" s="46">
        <v>1.54</v>
      </c>
      <c r="I20" s="46">
        <v>2.4300000000000002</v>
      </c>
      <c r="J20" s="46">
        <v>2.56</v>
      </c>
      <c r="K20" s="46">
        <v>3.36</v>
      </c>
      <c r="L20" s="46">
        <v>2.88</v>
      </c>
      <c r="N20" s="51"/>
    </row>
    <row r="21" spans="1:14" x14ac:dyDescent="0.2">
      <c r="A21" s="43" t="s">
        <v>435</v>
      </c>
      <c r="B21" s="44">
        <v>2.63</v>
      </c>
      <c r="C21" s="44">
        <v>2.85</v>
      </c>
      <c r="D21" s="44">
        <v>0.13</v>
      </c>
      <c r="E21" s="44">
        <v>0.09</v>
      </c>
      <c r="F21" s="44">
        <v>0.88</v>
      </c>
      <c r="G21" s="44">
        <v>2.99</v>
      </c>
      <c r="H21" s="44">
        <v>2.57</v>
      </c>
      <c r="I21" s="44">
        <v>4.45</v>
      </c>
      <c r="J21" s="44">
        <v>2.4300000000000002</v>
      </c>
      <c r="K21" s="44">
        <v>3.21</v>
      </c>
      <c r="L21" s="44">
        <v>3.17</v>
      </c>
    </row>
    <row r="22" spans="1:14" x14ac:dyDescent="0.2">
      <c r="A22" s="43" t="s">
        <v>438</v>
      </c>
      <c r="B22" s="44">
        <v>2.38</v>
      </c>
      <c r="C22" s="44">
        <v>2.42</v>
      </c>
      <c r="D22" s="44">
        <v>2.04</v>
      </c>
      <c r="E22" s="44">
        <v>1.26</v>
      </c>
      <c r="F22" s="44">
        <v>0.97</v>
      </c>
      <c r="G22" s="44">
        <v>6.75</v>
      </c>
      <c r="H22" s="44">
        <v>1.51</v>
      </c>
      <c r="I22" s="44">
        <v>1.21</v>
      </c>
      <c r="J22" s="44">
        <v>1.1200000000000001</v>
      </c>
      <c r="K22" s="44">
        <v>2.59</v>
      </c>
      <c r="L22" s="44">
        <v>2.2999999999999998</v>
      </c>
    </row>
    <row r="23" spans="1:14" x14ac:dyDescent="0.2">
      <c r="A23" s="47" t="s">
        <v>561</v>
      </c>
      <c r="B23" s="44">
        <v>0.3</v>
      </c>
      <c r="C23" s="44">
        <v>0.3</v>
      </c>
      <c r="D23" s="44">
        <v>0.25</v>
      </c>
      <c r="E23" s="44">
        <v>0.16</v>
      </c>
      <c r="F23" s="44">
        <v>0.08</v>
      </c>
      <c r="G23" s="44">
        <v>0.7</v>
      </c>
      <c r="H23" s="44">
        <v>0.14000000000000001</v>
      </c>
      <c r="I23" s="44">
        <v>0.26</v>
      </c>
      <c r="J23" s="44">
        <v>0.28999999999999998</v>
      </c>
      <c r="K23" s="44">
        <v>0.23</v>
      </c>
      <c r="L23" s="44">
        <v>0.41</v>
      </c>
    </row>
    <row r="24" spans="1:14" x14ac:dyDescent="0.2">
      <c r="A24" s="47" t="s">
        <v>562</v>
      </c>
      <c r="B24" s="44">
        <v>3.77</v>
      </c>
      <c r="C24" s="44">
        <v>3.83</v>
      </c>
      <c r="D24" s="44">
        <v>2.25</v>
      </c>
      <c r="E24" s="44">
        <v>5.36</v>
      </c>
      <c r="F24" s="44">
        <v>2.66</v>
      </c>
      <c r="G24" s="44">
        <v>2.2000000000000002</v>
      </c>
      <c r="H24" s="44">
        <v>3.79</v>
      </c>
      <c r="I24" s="44">
        <v>5.24</v>
      </c>
      <c r="J24" s="44">
        <v>4.45</v>
      </c>
      <c r="K24" s="44">
        <v>4.4000000000000004</v>
      </c>
      <c r="L24" s="44">
        <v>6.09</v>
      </c>
    </row>
    <row r="25" spans="1:14" x14ac:dyDescent="0.2">
      <c r="A25" s="47" t="s">
        <v>563</v>
      </c>
      <c r="B25" s="44">
        <v>3.8</v>
      </c>
      <c r="C25" s="44">
        <v>3.84</v>
      </c>
      <c r="D25" s="44">
        <v>3.43</v>
      </c>
      <c r="E25" s="44">
        <v>2.71</v>
      </c>
      <c r="F25" s="44">
        <v>3.55</v>
      </c>
      <c r="G25" s="44">
        <v>3.98</v>
      </c>
      <c r="H25" s="44">
        <v>3.75</v>
      </c>
      <c r="I25" s="44">
        <v>3.4</v>
      </c>
      <c r="J25" s="44">
        <v>4.26</v>
      </c>
      <c r="K25" s="44">
        <v>3.71</v>
      </c>
      <c r="L25" s="44">
        <v>4.9400000000000004</v>
      </c>
    </row>
    <row r="26" spans="1:14" x14ac:dyDescent="0.2">
      <c r="A26" s="47" t="s">
        <v>564</v>
      </c>
      <c r="B26" s="44">
        <v>2.33</v>
      </c>
      <c r="C26" s="44">
        <v>2.4500000000000002</v>
      </c>
      <c r="D26" s="44">
        <v>1.05</v>
      </c>
      <c r="E26" s="44">
        <v>0.52</v>
      </c>
      <c r="F26" s="44">
        <v>1.22</v>
      </c>
      <c r="G26" s="44">
        <v>3.91</v>
      </c>
      <c r="H26" s="44">
        <v>2.5499999999999998</v>
      </c>
      <c r="I26" s="44">
        <v>1.71</v>
      </c>
      <c r="J26" s="44">
        <v>2.23</v>
      </c>
      <c r="K26" s="44">
        <v>1.74</v>
      </c>
      <c r="L26" s="44">
        <v>0.83</v>
      </c>
    </row>
    <row r="27" spans="1:14" x14ac:dyDescent="0.2">
      <c r="A27" s="47" t="s">
        <v>565</v>
      </c>
      <c r="B27" s="44">
        <v>1.43</v>
      </c>
      <c r="C27" s="44">
        <v>1.49</v>
      </c>
      <c r="D27" s="44">
        <v>0.67</v>
      </c>
      <c r="E27" s="44">
        <v>1.01</v>
      </c>
      <c r="F27" s="44">
        <v>1.25</v>
      </c>
      <c r="G27" s="44">
        <v>0.9</v>
      </c>
      <c r="H27" s="44">
        <v>1.74</v>
      </c>
      <c r="I27" s="44">
        <v>1.43</v>
      </c>
      <c r="J27" s="44">
        <v>1.56</v>
      </c>
      <c r="K27" s="44">
        <v>2.09</v>
      </c>
      <c r="L27" s="44">
        <v>3.05</v>
      </c>
    </row>
    <row r="28" spans="1:14" x14ac:dyDescent="0.2">
      <c r="A28" s="47" t="s">
        <v>566</v>
      </c>
      <c r="B28" s="44">
        <v>4.5999999999999996</v>
      </c>
      <c r="C28" s="44">
        <v>4.4400000000000004</v>
      </c>
      <c r="D28" s="44">
        <v>5.43</v>
      </c>
      <c r="E28" s="44">
        <v>9.33</v>
      </c>
      <c r="F28" s="44">
        <v>5.55</v>
      </c>
      <c r="G28" s="44">
        <v>3.91</v>
      </c>
      <c r="H28" s="44">
        <v>5.09</v>
      </c>
      <c r="I28" s="44">
        <v>4.4800000000000004</v>
      </c>
      <c r="J28" s="44">
        <v>3.49</v>
      </c>
      <c r="K28" s="44">
        <v>3.95</v>
      </c>
      <c r="L28" s="44">
        <v>4.83</v>
      </c>
    </row>
    <row r="29" spans="1:14" x14ac:dyDescent="0.2">
      <c r="A29" s="47" t="s">
        <v>439</v>
      </c>
      <c r="B29" s="44">
        <v>8.9</v>
      </c>
      <c r="C29" s="44">
        <v>8.64</v>
      </c>
      <c r="D29" s="44">
        <v>11.16</v>
      </c>
      <c r="E29" s="44">
        <v>13.57</v>
      </c>
      <c r="F29" s="44">
        <v>7.25</v>
      </c>
      <c r="G29" s="44">
        <v>8.8800000000000008</v>
      </c>
      <c r="H29" s="44">
        <v>8.57</v>
      </c>
      <c r="I29" s="44">
        <v>8.25</v>
      </c>
      <c r="J29" s="44">
        <v>8.9499999999999993</v>
      </c>
      <c r="K29" s="44">
        <v>11.89</v>
      </c>
      <c r="L29" s="44">
        <v>7.28</v>
      </c>
    </row>
    <row r="30" spans="1:14" x14ac:dyDescent="0.2">
      <c r="A30" s="48" t="s">
        <v>567</v>
      </c>
      <c r="B30" s="44">
        <v>16.62</v>
      </c>
      <c r="C30" s="44">
        <v>14.95</v>
      </c>
      <c r="D30" s="44">
        <v>46.57</v>
      </c>
      <c r="E30" s="44">
        <v>9.1</v>
      </c>
      <c r="F30" s="44">
        <v>3.63</v>
      </c>
      <c r="G30" s="44">
        <v>11.86</v>
      </c>
      <c r="H30" s="44">
        <v>15.56</v>
      </c>
      <c r="I30" s="44">
        <v>9.4499999999999993</v>
      </c>
      <c r="J30" s="44">
        <v>25.92</v>
      </c>
      <c r="K30" s="44">
        <v>24.91</v>
      </c>
      <c r="L30" s="44">
        <v>9.39</v>
      </c>
    </row>
    <row r="31" spans="1:14" x14ac:dyDescent="0.2">
      <c r="A31" s="43" t="s">
        <v>522</v>
      </c>
      <c r="B31" s="44">
        <v>3.29</v>
      </c>
      <c r="C31" s="44">
        <v>3.35</v>
      </c>
      <c r="D31" s="44">
        <v>2.85</v>
      </c>
      <c r="E31" s="44">
        <v>1.25</v>
      </c>
      <c r="F31" s="44">
        <v>0.96</v>
      </c>
      <c r="G31" s="44">
        <v>1.01</v>
      </c>
      <c r="H31" s="44">
        <v>3.72</v>
      </c>
      <c r="I31" s="44">
        <v>3.37</v>
      </c>
      <c r="J31" s="44">
        <v>6.03</v>
      </c>
      <c r="K31" s="44">
        <v>4.63</v>
      </c>
      <c r="L31" s="44">
        <v>2.31</v>
      </c>
    </row>
    <row r="32" spans="1:14" ht="15" x14ac:dyDescent="0.25">
      <c r="A32" s="45" t="s">
        <v>570</v>
      </c>
      <c r="B32" s="46">
        <v>50.05</v>
      </c>
      <c r="C32" s="46">
        <v>48.56</v>
      </c>
      <c r="D32" s="46">
        <v>75.84</v>
      </c>
      <c r="E32" s="46">
        <v>44.36</v>
      </c>
      <c r="F32" s="46">
        <v>28</v>
      </c>
      <c r="G32" s="46">
        <v>47.08</v>
      </c>
      <c r="H32" s="46">
        <v>48.99</v>
      </c>
      <c r="I32" s="46">
        <v>43.24</v>
      </c>
      <c r="J32" s="46">
        <v>60.74</v>
      </c>
      <c r="K32" s="46">
        <v>63.36</v>
      </c>
      <c r="L32" s="46">
        <v>44.58</v>
      </c>
      <c r="N32" s="51"/>
    </row>
    <row r="33" spans="1:14" x14ac:dyDescent="0.2">
      <c r="A33" s="48" t="s">
        <v>437</v>
      </c>
      <c r="B33" s="44">
        <v>3.59</v>
      </c>
      <c r="C33" s="44">
        <v>3.64</v>
      </c>
      <c r="D33" s="44">
        <v>2.85</v>
      </c>
      <c r="E33" s="44">
        <v>3.29</v>
      </c>
      <c r="F33" s="44">
        <v>1.22</v>
      </c>
      <c r="G33" s="44">
        <v>3.98</v>
      </c>
      <c r="H33" s="44">
        <v>4.62</v>
      </c>
      <c r="I33" s="44">
        <v>2.5099999999999998</v>
      </c>
      <c r="J33" s="44">
        <v>3.07</v>
      </c>
      <c r="K33" s="44">
        <v>3.49</v>
      </c>
      <c r="L33" s="44">
        <v>10.73</v>
      </c>
    </row>
    <row r="34" spans="1:14" ht="15" x14ac:dyDescent="0.25">
      <c r="A34" s="49" t="s">
        <v>571</v>
      </c>
      <c r="B34" s="50">
        <v>100</v>
      </c>
      <c r="C34" s="50">
        <v>100</v>
      </c>
      <c r="D34" s="50">
        <v>100</v>
      </c>
      <c r="E34" s="50">
        <v>100</v>
      </c>
      <c r="F34" s="50">
        <v>100</v>
      </c>
      <c r="G34" s="50">
        <v>100</v>
      </c>
      <c r="H34" s="50">
        <v>100</v>
      </c>
      <c r="I34" s="50">
        <v>100</v>
      </c>
      <c r="J34" s="50">
        <v>100</v>
      </c>
      <c r="K34" s="50">
        <v>100</v>
      </c>
      <c r="L34" s="50">
        <v>100</v>
      </c>
      <c r="N34" s="51"/>
    </row>
  </sheetData>
  <phoneticPr fontId="22" type="noConversion"/>
  <hyperlinks>
    <hyperlink ref="A1" location="tartalom!A1" display="vissza a tartatlomhoz" xr:uid="{00000000-0004-0000-13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D27"/>
  <sheetViews>
    <sheetView zoomScaleNormal="100" workbookViewId="0"/>
  </sheetViews>
  <sheetFormatPr defaultRowHeight="12.75" x14ac:dyDescent="0.2"/>
  <cols>
    <col min="1" max="1" width="44.7109375" customWidth="1"/>
    <col min="2" max="2" width="16.7109375" customWidth="1"/>
    <col min="3" max="3" width="13.85546875" customWidth="1"/>
  </cols>
  <sheetData>
    <row r="1" spans="1:4" x14ac:dyDescent="0.2">
      <c r="A1" s="14" t="s">
        <v>41</v>
      </c>
    </row>
    <row r="2" spans="1:4" x14ac:dyDescent="0.2">
      <c r="A2" s="14"/>
    </row>
    <row r="3" spans="1:4" x14ac:dyDescent="0.2">
      <c r="A3" s="31" t="s">
        <v>461</v>
      </c>
    </row>
    <row r="4" spans="1:4" x14ac:dyDescent="0.2">
      <c r="A4" s="2"/>
    </row>
    <row r="5" spans="1:4" x14ac:dyDescent="0.2">
      <c r="A5" s="2"/>
    </row>
    <row r="6" spans="1:4" x14ac:dyDescent="0.2">
      <c r="A6" s="1" t="s">
        <v>981</v>
      </c>
    </row>
    <row r="7" spans="1:4" x14ac:dyDescent="0.2">
      <c r="A7" s="2"/>
    </row>
    <row r="8" spans="1:4" x14ac:dyDescent="0.2">
      <c r="A8" s="2" t="s">
        <v>84</v>
      </c>
    </row>
    <row r="9" spans="1:4" x14ac:dyDescent="0.2">
      <c r="A9" t="s">
        <v>647</v>
      </c>
    </row>
    <row r="10" spans="1:4" x14ac:dyDescent="0.2">
      <c r="A10" t="s">
        <v>610</v>
      </c>
      <c r="D10" s="118"/>
    </row>
    <row r="11" spans="1:4" x14ac:dyDescent="0.2">
      <c r="A11" s="120"/>
    </row>
    <row r="12" spans="1:4" x14ac:dyDescent="0.2">
      <c r="A12" t="s">
        <v>876</v>
      </c>
    </row>
    <row r="14" spans="1:4" x14ac:dyDescent="0.2">
      <c r="A14" s="225" t="s">
        <v>280</v>
      </c>
      <c r="B14" s="224" t="s">
        <v>17</v>
      </c>
      <c r="C14" s="224"/>
    </row>
    <row r="15" spans="1:4" ht="14.25" x14ac:dyDescent="0.2">
      <c r="A15" s="226"/>
      <c r="B15" s="70" t="s">
        <v>609</v>
      </c>
      <c r="C15" s="70" t="s">
        <v>635</v>
      </c>
    </row>
    <row r="16" spans="1:4" x14ac:dyDescent="0.2">
      <c r="A16" s="70" t="s">
        <v>608</v>
      </c>
      <c r="B16" s="77">
        <v>38.221000000000004</v>
      </c>
      <c r="C16" s="77">
        <v>4.3345174068904502</v>
      </c>
    </row>
    <row r="17" spans="1:3" x14ac:dyDescent="0.2">
      <c r="A17" s="70" t="s">
        <v>279</v>
      </c>
      <c r="B17" s="77">
        <v>4.0860000000000003</v>
      </c>
      <c r="C17" s="77">
        <v>0.35430353173398055</v>
      </c>
    </row>
    <row r="18" spans="1:3" x14ac:dyDescent="0.2">
      <c r="A18" s="70" t="s">
        <v>636</v>
      </c>
      <c r="B18" s="77">
        <v>7.5590000000000002</v>
      </c>
      <c r="C18" s="77">
        <v>0.26724910339514074</v>
      </c>
    </row>
    <row r="19" spans="1:3" x14ac:dyDescent="0.2">
      <c r="A19" s="70" t="s">
        <v>339</v>
      </c>
      <c r="B19" s="77">
        <v>4.2859999999999996</v>
      </c>
      <c r="C19" s="77">
        <v>4.6622914084537319</v>
      </c>
    </row>
    <row r="20" spans="1:3" x14ac:dyDescent="0.2">
      <c r="A20" s="70" t="s">
        <v>879</v>
      </c>
      <c r="B20" s="77">
        <v>2.4</v>
      </c>
      <c r="C20" s="77">
        <v>53.949581507258472</v>
      </c>
    </row>
    <row r="21" spans="1:3" ht="14.25" x14ac:dyDescent="0.2">
      <c r="A21" s="70" t="s">
        <v>787</v>
      </c>
      <c r="B21" s="77">
        <v>17.492000000000001</v>
      </c>
      <c r="C21" s="77">
        <v>5.1684601952762028</v>
      </c>
    </row>
    <row r="22" spans="1:3" x14ac:dyDescent="0.2">
      <c r="A22" s="70" t="s">
        <v>354</v>
      </c>
      <c r="B22" s="77">
        <v>25.956</v>
      </c>
      <c r="C22" s="77">
        <v>31.263596846992016</v>
      </c>
    </row>
    <row r="23" spans="1:3" x14ac:dyDescent="0.2">
      <c r="A23" s="70" t="s">
        <v>176</v>
      </c>
      <c r="B23" s="78">
        <v>100</v>
      </c>
      <c r="C23" s="78">
        <v>99.999999999999986</v>
      </c>
    </row>
    <row r="25" spans="1:3" ht="14.25" x14ac:dyDescent="0.2">
      <c r="A25" t="s">
        <v>877</v>
      </c>
    </row>
    <row r="26" spans="1:3" ht="14.25" x14ac:dyDescent="0.2">
      <c r="A26" s="22" t="s">
        <v>974</v>
      </c>
    </row>
    <row r="27" spans="1:3" ht="14.25" x14ac:dyDescent="0.2">
      <c r="A27" t="s">
        <v>878</v>
      </c>
    </row>
  </sheetData>
  <mergeCells count="2">
    <mergeCell ref="B14:C14"/>
    <mergeCell ref="A14:A15"/>
  </mergeCells>
  <phoneticPr fontId="0" type="noConversion"/>
  <hyperlinks>
    <hyperlink ref="A1" location="tartalom!A1" display="vissza a tartalomhoz" xr:uid="{00000000-0004-0000-0100-000000000000}"/>
  </hyperlinks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6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7" width="10.7109375" customWidth="1"/>
  </cols>
  <sheetData>
    <row r="1" spans="1:12" x14ac:dyDescent="0.2">
      <c r="A1" s="14" t="s">
        <v>41</v>
      </c>
    </row>
    <row r="3" spans="1:12" x14ac:dyDescent="0.2">
      <c r="A3" s="34" t="s">
        <v>204</v>
      </c>
    </row>
    <row r="5" spans="1:12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2" ht="13.5" thickTop="1" x14ac:dyDescent="0.2">
      <c r="A6" s="43" t="s">
        <v>206</v>
      </c>
      <c r="B6" s="44">
        <v>2.3887561399500652</v>
      </c>
      <c r="C6" s="44">
        <v>2.5511923490298019</v>
      </c>
      <c r="D6" s="44">
        <v>5.2165281740079294E-3</v>
      </c>
      <c r="E6" s="44">
        <v>0</v>
      </c>
      <c r="F6" s="44">
        <v>1.5909340836452464</v>
      </c>
      <c r="G6" s="44">
        <v>5.1133830736178019E-2</v>
      </c>
      <c r="H6" s="44">
        <v>2.5793533526122956</v>
      </c>
      <c r="I6" s="44">
        <v>2.2077460640575075</v>
      </c>
      <c r="J6" s="44">
        <v>3.8469085810602195</v>
      </c>
      <c r="K6" s="44">
        <v>5.4255853731866743</v>
      </c>
      <c r="L6" s="44">
        <v>9.6152372540228139</v>
      </c>
    </row>
    <row r="7" spans="1:12" x14ac:dyDescent="0.2">
      <c r="A7" s="43" t="s">
        <v>882</v>
      </c>
      <c r="B7" s="44">
        <v>18.991865402544679</v>
      </c>
      <c r="C7" s="44">
        <v>19.987495270838458</v>
      </c>
      <c r="D7" s="44">
        <v>3.935969079662943</v>
      </c>
      <c r="E7" s="44">
        <v>2.9737715058862881</v>
      </c>
      <c r="F7" s="44">
        <v>28.701068085753338</v>
      </c>
      <c r="G7" s="44">
        <v>13.797043636145562</v>
      </c>
      <c r="H7" s="44">
        <v>19.574864481277256</v>
      </c>
      <c r="I7" s="44">
        <v>31.588239930596725</v>
      </c>
      <c r="J7" s="44">
        <v>15.087684468099861</v>
      </c>
      <c r="K7" s="44">
        <v>8.53336606563869</v>
      </c>
      <c r="L7" s="44">
        <v>13.654297701674922</v>
      </c>
    </row>
    <row r="8" spans="1:12" x14ac:dyDescent="0.2">
      <c r="A8" s="43" t="s">
        <v>208</v>
      </c>
      <c r="B8" s="44">
        <v>2.7002000898357226</v>
      </c>
      <c r="C8" s="44">
        <v>2.7066469411052587</v>
      </c>
      <c r="D8" s="44">
        <v>3.4026268874825454</v>
      </c>
      <c r="E8" s="44">
        <v>0.49013122548819055</v>
      </c>
      <c r="F8" s="44">
        <v>1.3006787376552416</v>
      </c>
      <c r="G8" s="44">
        <v>2.815147074083129</v>
      </c>
      <c r="H8" s="44">
        <v>2.6006394956518371</v>
      </c>
      <c r="I8" s="44">
        <v>2.8088138039744495</v>
      </c>
      <c r="J8" s="44">
        <v>3.5692309980906121</v>
      </c>
      <c r="K8" s="44">
        <v>1.373818374040817</v>
      </c>
      <c r="L8" s="44">
        <v>1.8406291067742522</v>
      </c>
    </row>
    <row r="9" spans="1:12" x14ac:dyDescent="0.2">
      <c r="A9" s="43" t="s">
        <v>464</v>
      </c>
      <c r="B9" s="44">
        <v>0.64227083122827588</v>
      </c>
      <c r="C9" s="44">
        <v>0.61446073093823894</v>
      </c>
      <c r="D9" s="44">
        <v>1.1345065341694125</v>
      </c>
      <c r="E9" s="44">
        <v>0.75700451324788343</v>
      </c>
      <c r="F9" s="44">
        <v>0.80278113278676155</v>
      </c>
      <c r="G9" s="44">
        <v>0.90933712846783532</v>
      </c>
      <c r="H9" s="44">
        <v>0.47451795475335473</v>
      </c>
      <c r="I9" s="44">
        <v>0.44651286241336929</v>
      </c>
      <c r="J9" s="44">
        <v>0.60730122604104275</v>
      </c>
      <c r="K9" s="44">
        <v>0.64780243931566706</v>
      </c>
      <c r="L9" s="44">
        <v>1.1055640604003205</v>
      </c>
    </row>
    <row r="10" spans="1:12" x14ac:dyDescent="0.2">
      <c r="A10" s="43" t="s">
        <v>87</v>
      </c>
      <c r="B10" s="44">
        <v>3.930256731545842E-2</v>
      </c>
      <c r="C10" s="44">
        <v>4.1075153435460324E-2</v>
      </c>
      <c r="D10" s="44">
        <v>1.6599833986146218E-2</v>
      </c>
      <c r="E10" s="44">
        <v>7.8161499898447641E-5</v>
      </c>
      <c r="F10" s="44">
        <v>8.5298598856839332E-3</v>
      </c>
      <c r="G10" s="44">
        <v>0.21146498325246393</v>
      </c>
      <c r="H10" s="44">
        <v>5.2586718614852429E-3</v>
      </c>
      <c r="I10" s="44">
        <v>7.5936572118296148E-3</v>
      </c>
      <c r="J10" s="44">
        <v>8.9181744604871563E-3</v>
      </c>
      <c r="K10" s="44">
        <v>7.9855590402406404E-3</v>
      </c>
      <c r="L10" s="44">
        <v>1.7507706032397145E-2</v>
      </c>
    </row>
    <row r="11" spans="1:12" x14ac:dyDescent="0.2">
      <c r="A11" s="43" t="s">
        <v>88</v>
      </c>
      <c r="B11" s="44">
        <v>0.12580113386260625</v>
      </c>
      <c r="C11" s="44">
        <v>0.13141678710203525</v>
      </c>
      <c r="D11" s="44">
        <v>4.8156849298892634E-2</v>
      </c>
      <c r="E11" s="44">
        <v>1.6355293853750171E-2</v>
      </c>
      <c r="F11" s="44">
        <v>0.20051184190061902</v>
      </c>
      <c r="G11" s="44">
        <v>0.53072110000462058</v>
      </c>
      <c r="H11" s="44">
        <v>3.6559779454624367E-2</v>
      </c>
      <c r="I11" s="44">
        <v>3.600562411056657E-2</v>
      </c>
      <c r="J11" s="44">
        <v>2.8596281521742005E-2</v>
      </c>
      <c r="K11" s="44">
        <v>0.11150723125622775</v>
      </c>
      <c r="L11" s="44">
        <v>4.1206503797359996E-2</v>
      </c>
    </row>
    <row r="12" spans="1:12" x14ac:dyDescent="0.2">
      <c r="A12" s="43" t="s">
        <v>89</v>
      </c>
      <c r="B12" s="44">
        <v>4.9992629849594926E-2</v>
      </c>
      <c r="C12" s="44">
        <v>5.2410158924674113E-2</v>
      </c>
      <c r="D12" s="44">
        <v>1.7052453914031332E-2</v>
      </c>
      <c r="E12" s="44">
        <v>7.5658026263332274E-3</v>
      </c>
      <c r="F12" s="44">
        <v>9.8472049812465788E-3</v>
      </c>
      <c r="G12" s="44">
        <v>0.25233319065662485</v>
      </c>
      <c r="H12" s="44">
        <v>1.3694543618979109E-2</v>
      </c>
      <c r="I12" s="44">
        <v>1.4852859935275454E-2</v>
      </c>
      <c r="J12" s="44">
        <v>1.1687716119067338E-2</v>
      </c>
      <c r="K12" s="44">
        <v>9.0263653440701523E-3</v>
      </c>
      <c r="L12" s="44">
        <v>1.3788807585043108E-2</v>
      </c>
    </row>
    <row r="13" spans="1:12" x14ac:dyDescent="0.2">
      <c r="A13" s="43" t="s">
        <v>92</v>
      </c>
      <c r="B13" s="44">
        <v>0.86316199680393957</v>
      </c>
      <c r="C13" s="44">
        <v>0.31283433699798929</v>
      </c>
      <c r="D13" s="44">
        <v>0.34533198911603141</v>
      </c>
      <c r="E13" s="44">
        <v>31.400633184899192</v>
      </c>
      <c r="F13" s="44">
        <v>0.10338686382363942</v>
      </c>
      <c r="G13" s="44">
        <v>0.13272728885195079</v>
      </c>
      <c r="H13" s="44">
        <v>0.27590884596284798</v>
      </c>
      <c r="I13" s="44">
        <v>0.16623944097884963</v>
      </c>
      <c r="J13" s="44">
        <v>0.29495248282785363</v>
      </c>
      <c r="K13" s="44">
        <v>0.68435173167493468</v>
      </c>
      <c r="L13" s="44">
        <v>3.0992281794278798</v>
      </c>
    </row>
    <row r="14" spans="1:12" x14ac:dyDescent="0.2">
      <c r="A14" s="43" t="s">
        <v>93</v>
      </c>
      <c r="B14" s="44">
        <v>16.284729357848679</v>
      </c>
      <c r="C14" s="44">
        <v>16.815324992171838</v>
      </c>
      <c r="D14" s="44">
        <v>7.0981227158448359</v>
      </c>
      <c r="E14" s="44">
        <v>12.421916577466998</v>
      </c>
      <c r="F14" s="44">
        <v>31.49876364282072</v>
      </c>
      <c r="G14" s="44">
        <v>24.701852723723622</v>
      </c>
      <c r="H14" s="44">
        <v>17.40824499432404</v>
      </c>
      <c r="I14" s="44">
        <v>12.583649314583257</v>
      </c>
      <c r="J14" s="44">
        <v>10.427016616074683</v>
      </c>
      <c r="K14" s="44">
        <v>7.2387592638355409</v>
      </c>
      <c r="L14" s="44">
        <v>5.3646077878246707</v>
      </c>
    </row>
    <row r="15" spans="1:12" x14ac:dyDescent="0.2">
      <c r="A15" s="43" t="s">
        <v>90</v>
      </c>
      <c r="B15" s="44">
        <v>0.53048842259191886</v>
      </c>
      <c r="C15" s="44">
        <v>0.52410789041282313</v>
      </c>
      <c r="D15" s="44">
        <v>0.67523309493286632</v>
      </c>
      <c r="E15" s="44">
        <v>0.45043630527057416</v>
      </c>
      <c r="F15" s="44">
        <v>0.55184449634723465</v>
      </c>
      <c r="G15" s="44">
        <v>1.1537607146296729</v>
      </c>
      <c r="H15" s="44">
        <v>0.29765070372293806</v>
      </c>
      <c r="I15" s="44">
        <v>0.2997838585734669</v>
      </c>
      <c r="J15" s="44">
        <v>0.43794647503806278</v>
      </c>
      <c r="K15" s="44">
        <v>0.73733318274979875</v>
      </c>
      <c r="L15" s="44">
        <v>1.1998960064222786</v>
      </c>
    </row>
    <row r="16" spans="1:12" x14ac:dyDescent="0.2">
      <c r="A16" s="43" t="s">
        <v>66</v>
      </c>
      <c r="B16" s="44">
        <v>0.15773743379639357</v>
      </c>
      <c r="C16" s="44">
        <v>0.11940331655144792</v>
      </c>
      <c r="D16" s="44">
        <v>0.22985303844485125</v>
      </c>
      <c r="E16" s="44">
        <v>2.0943602977362747</v>
      </c>
      <c r="F16" s="44">
        <v>6.5271151117210782E-2</v>
      </c>
      <c r="G16" s="44">
        <v>0.15724222432054955</v>
      </c>
      <c r="H16" s="44">
        <v>0.11794387847675845</v>
      </c>
      <c r="I16" s="44">
        <v>5.9770863087332607E-2</v>
      </c>
      <c r="J16" s="44">
        <v>0.11898342052772835</v>
      </c>
      <c r="K16" s="44">
        <v>0.11624981349820263</v>
      </c>
      <c r="L16" s="44">
        <v>0.44833458954590677</v>
      </c>
    </row>
    <row r="17" spans="1:12" x14ac:dyDescent="0.2">
      <c r="A17" s="43" t="s">
        <v>91</v>
      </c>
      <c r="B17" s="44">
        <v>4.4468470392847621</v>
      </c>
      <c r="C17" s="44">
        <v>4.6419736948537267</v>
      </c>
      <c r="D17" s="44">
        <v>1.6228646518624898</v>
      </c>
      <c r="E17" s="44">
        <v>1.4840286497334745</v>
      </c>
      <c r="F17" s="44">
        <v>3.6415164529348556</v>
      </c>
      <c r="G17" s="44">
        <v>1.6704315632927058</v>
      </c>
      <c r="H17" s="44">
        <v>8.1279803314704804</v>
      </c>
      <c r="I17" s="44">
        <v>2.0207003615448289</v>
      </c>
      <c r="J17" s="44">
        <v>3.7333137944846237</v>
      </c>
      <c r="K17" s="44">
        <v>2.6336799634328449</v>
      </c>
      <c r="L17" s="44">
        <v>8.3183956902252643</v>
      </c>
    </row>
    <row r="18" spans="1:12" x14ac:dyDescent="0.2">
      <c r="A18" s="45" t="s">
        <v>336</v>
      </c>
      <c r="B18" s="46">
        <v>47.2211530449121</v>
      </c>
      <c r="C18" s="46">
        <v>48.498341622361743</v>
      </c>
      <c r="D18" s="46">
        <v>18.531533656889053</v>
      </c>
      <c r="E18" s="46">
        <v>52.096281517708853</v>
      </c>
      <c r="F18" s="46">
        <v>68.475133553651801</v>
      </c>
      <c r="G18" s="46">
        <v>46.38319545816492</v>
      </c>
      <c r="H18" s="46">
        <v>51.512617033186892</v>
      </c>
      <c r="I18" s="46">
        <v>52.239908641067444</v>
      </c>
      <c r="J18" s="46">
        <v>38.172540234345966</v>
      </c>
      <c r="K18" s="46">
        <v>27.519465363013712</v>
      </c>
      <c r="L18" s="46">
        <v>44.718693393733119</v>
      </c>
    </row>
    <row r="19" spans="1:12" x14ac:dyDescent="0.2">
      <c r="A19" s="43" t="s">
        <v>480</v>
      </c>
      <c r="B19" s="44">
        <v>0.46742143831042665</v>
      </c>
      <c r="C19" s="44">
        <v>0.40110030686255577</v>
      </c>
      <c r="D19" s="44">
        <v>1.1677216777673991</v>
      </c>
      <c r="E19" s="44">
        <v>2.148782223792983</v>
      </c>
      <c r="F19" s="44">
        <v>0.33156341206652085</v>
      </c>
      <c r="G19" s="44">
        <v>0.62041756054894137</v>
      </c>
      <c r="H19" s="44">
        <v>0.28469538288958179</v>
      </c>
      <c r="I19" s="44">
        <v>0.36726869030542186</v>
      </c>
      <c r="J19" s="44">
        <v>0.43233688242552204</v>
      </c>
      <c r="K19" s="44">
        <v>0.43302123317984403</v>
      </c>
      <c r="L19" s="44">
        <v>0.65265964739700022</v>
      </c>
    </row>
    <row r="20" spans="1:12" x14ac:dyDescent="0.2">
      <c r="A20" s="43" t="s">
        <v>481</v>
      </c>
      <c r="B20" s="44">
        <v>0.17231031311161246</v>
      </c>
      <c r="C20" s="44">
        <v>9.841623272149258E-2</v>
      </c>
      <c r="D20" s="44">
        <v>0.36672163335943403</v>
      </c>
      <c r="E20" s="44">
        <v>3.7504461411527168</v>
      </c>
      <c r="F20" s="44">
        <v>4.7242077291251967E-2</v>
      </c>
      <c r="G20" s="44">
        <v>6.6386181447072826E-2</v>
      </c>
      <c r="H20" s="44">
        <v>5.9213511189653588E-2</v>
      </c>
      <c r="I20" s="44">
        <v>0.1104371609973844</v>
      </c>
      <c r="J20" s="44">
        <v>9.7211641758554623E-2</v>
      </c>
      <c r="K20" s="44">
        <v>0.58671374736455983</v>
      </c>
      <c r="L20" s="44">
        <v>0.26912769326802782</v>
      </c>
    </row>
    <row r="21" spans="1:12" x14ac:dyDescent="0.2">
      <c r="A21" s="43" t="s">
        <v>482</v>
      </c>
      <c r="B21" s="44">
        <v>1.1503874154916822</v>
      </c>
      <c r="C21" s="44">
        <v>1.1370783002104385</v>
      </c>
      <c r="D21" s="44">
        <v>1.4755020741564961</v>
      </c>
      <c r="E21" s="44">
        <v>1.0459800698676065</v>
      </c>
      <c r="F21" s="44">
        <v>0.57017895536685093</v>
      </c>
      <c r="G21" s="44">
        <v>2.2681855676745357</v>
      </c>
      <c r="H21" s="44">
        <v>1.0160015135920673</v>
      </c>
      <c r="I21" s="44">
        <v>0.64096090865927136</v>
      </c>
      <c r="J21" s="44">
        <v>1.0708723049333531</v>
      </c>
      <c r="K21" s="44">
        <v>0.79618616401731057</v>
      </c>
      <c r="L21" s="44">
        <v>1.3518079896045669</v>
      </c>
    </row>
    <row r="22" spans="1:12" x14ac:dyDescent="0.2">
      <c r="A22" s="45" t="s">
        <v>521</v>
      </c>
      <c r="B22" s="46">
        <v>1.7901191669137215</v>
      </c>
      <c r="C22" s="46">
        <v>1.6365948397944869</v>
      </c>
      <c r="D22" s="46">
        <v>3.0099453852833293</v>
      </c>
      <c r="E22" s="46">
        <v>6.9452084348133063</v>
      </c>
      <c r="F22" s="46">
        <v>0.94898444472462373</v>
      </c>
      <c r="G22" s="46">
        <v>2.9549893096705504</v>
      </c>
      <c r="H22" s="46">
        <v>1.3599104076713027</v>
      </c>
      <c r="I22" s="46">
        <v>1.1186667599620777</v>
      </c>
      <c r="J22" s="46">
        <v>1.60042082911743</v>
      </c>
      <c r="K22" s="46">
        <v>1.8159211445617145</v>
      </c>
      <c r="L22" s="46">
        <v>2.2735953302695946</v>
      </c>
    </row>
    <row r="23" spans="1:12" x14ac:dyDescent="0.2">
      <c r="A23" s="43" t="s">
        <v>425</v>
      </c>
      <c r="B23" s="44">
        <v>2.5274312518445772</v>
      </c>
      <c r="C23" s="44">
        <v>2.6949171562610807</v>
      </c>
      <c r="D23" s="44">
        <v>0.11453469644220854</v>
      </c>
      <c r="E23" s="44">
        <v>1.2963213222689329E-3</v>
      </c>
      <c r="F23" s="44">
        <v>1.1817147249242677</v>
      </c>
      <c r="G23" s="44">
        <v>3.3227341908486476</v>
      </c>
      <c r="H23" s="44">
        <v>2.5755896855940561</v>
      </c>
      <c r="I23" s="44">
        <v>2.7634202005412445</v>
      </c>
      <c r="J23" s="44">
        <v>2.8918365682576472</v>
      </c>
      <c r="K23" s="44">
        <v>3.1126430817613535</v>
      </c>
      <c r="L23" s="44">
        <v>2.2501302946142618</v>
      </c>
    </row>
    <row r="24" spans="1:12" x14ac:dyDescent="0.2">
      <c r="A24" s="43" t="s">
        <v>426</v>
      </c>
      <c r="B24" s="44">
        <v>2.9960481293392069</v>
      </c>
      <c r="C24" s="44">
        <v>3.0549191575491035</v>
      </c>
      <c r="D24" s="44">
        <v>2.4720670612117446</v>
      </c>
      <c r="E24" s="44">
        <v>1.0922567766652163</v>
      </c>
      <c r="F24" s="44">
        <v>1.4598592778419559</v>
      </c>
      <c r="G24" s="44">
        <v>11.391388965072746</v>
      </c>
      <c r="H24" s="44">
        <v>1.446344884853662</v>
      </c>
      <c r="I24" s="44">
        <v>1.2257030165345688</v>
      </c>
      <c r="J24" s="44">
        <v>1.1803230281293688</v>
      </c>
      <c r="K24" s="44">
        <v>2.7233650037104651</v>
      </c>
      <c r="L24" s="44">
        <v>2.0604508862464765</v>
      </c>
    </row>
    <row r="25" spans="1:12" x14ac:dyDescent="0.2">
      <c r="A25" s="47" t="s">
        <v>586</v>
      </c>
      <c r="B25" s="44">
        <v>0.25438206798181984</v>
      </c>
      <c r="C25" s="44">
        <v>0.25575130885247371</v>
      </c>
      <c r="D25" s="44">
        <v>0.27864313755646702</v>
      </c>
      <c r="E25" s="44">
        <v>9.7860475092011096E-2</v>
      </c>
      <c r="F25" s="44">
        <v>8.2125021181267424E-2</v>
      </c>
      <c r="G25" s="44">
        <v>0.42326570273119113</v>
      </c>
      <c r="H25" s="44">
        <v>0.13876826370723996</v>
      </c>
      <c r="I25" s="44">
        <v>0.28711480531425582</v>
      </c>
      <c r="J25" s="44">
        <v>0.33144727314917788</v>
      </c>
      <c r="K25" s="44">
        <v>0.26289610516361583</v>
      </c>
      <c r="L25" s="44">
        <v>0.41177600188659808</v>
      </c>
    </row>
    <row r="26" spans="1:12" x14ac:dyDescent="0.2">
      <c r="A26" s="47" t="s">
        <v>587</v>
      </c>
      <c r="B26" s="44">
        <v>4.2984148474907569</v>
      </c>
      <c r="C26" s="44">
        <v>4.2800691614867237</v>
      </c>
      <c r="D26" s="44">
        <v>3.0263738506001117</v>
      </c>
      <c r="E26" s="44">
        <v>8.8375881213933969</v>
      </c>
      <c r="F26" s="44">
        <v>2.9774594912272287</v>
      </c>
      <c r="G26" s="44">
        <v>2.1450205657624486</v>
      </c>
      <c r="H26" s="44">
        <v>3.95104865578474</v>
      </c>
      <c r="I26" s="44">
        <v>6.5893106852309158</v>
      </c>
      <c r="J26" s="44">
        <v>4.6571374550155111</v>
      </c>
      <c r="K26" s="44">
        <v>5.2460283882534213</v>
      </c>
      <c r="L26" s="44">
        <v>6.770701210320178</v>
      </c>
    </row>
    <row r="27" spans="1:12" x14ac:dyDescent="0.2">
      <c r="A27" s="47" t="s">
        <v>588</v>
      </c>
      <c r="B27" s="44">
        <v>3.8144876214571117</v>
      </c>
      <c r="C27" s="44">
        <v>3.8071158176373308</v>
      </c>
      <c r="D27" s="44">
        <v>4.0244770794064486</v>
      </c>
      <c r="E27" s="44">
        <v>3.4771344674612523</v>
      </c>
      <c r="F27" s="44">
        <v>3.6531125393437676</v>
      </c>
      <c r="G27" s="44">
        <v>3.7861183447101916</v>
      </c>
      <c r="H27" s="44">
        <v>3.6184564299816522</v>
      </c>
      <c r="I27" s="44">
        <v>3.8091760596990905</v>
      </c>
      <c r="J27" s="44">
        <v>4.1072802462630253</v>
      </c>
      <c r="K27" s="44">
        <v>3.5038241542152653</v>
      </c>
      <c r="L27" s="44">
        <v>4.9822976267728549</v>
      </c>
    </row>
    <row r="28" spans="1:12" x14ac:dyDescent="0.2">
      <c r="A28" s="47" t="s">
        <v>589</v>
      </c>
      <c r="B28" s="44">
        <v>2.5456136345260361</v>
      </c>
      <c r="C28" s="44">
        <v>2.6418029589246368</v>
      </c>
      <c r="D28" s="44">
        <v>1.1597504531592022</v>
      </c>
      <c r="E28" s="44">
        <v>0.81108188444619123</v>
      </c>
      <c r="F28" s="44">
        <v>1.696318063047078</v>
      </c>
      <c r="G28" s="44">
        <v>4.2950343038369434</v>
      </c>
      <c r="H28" s="44">
        <v>2.382304887363675</v>
      </c>
      <c r="I28" s="44">
        <v>1.6505551761584001</v>
      </c>
      <c r="J28" s="44">
        <v>3.2543723705019172</v>
      </c>
      <c r="K28" s="44">
        <v>1.5634027524197469</v>
      </c>
      <c r="L28" s="44">
        <v>1.3845115511567312</v>
      </c>
    </row>
    <row r="29" spans="1:12" x14ac:dyDescent="0.2">
      <c r="A29" s="47" t="s">
        <v>590</v>
      </c>
      <c r="B29" s="44">
        <v>1.5705091127377218</v>
      </c>
      <c r="C29" s="44">
        <v>1.615244694121613</v>
      </c>
      <c r="D29" s="44">
        <v>0.73634112269755692</v>
      </c>
      <c r="E29" s="44">
        <v>1.4095019584423043</v>
      </c>
      <c r="F29" s="44">
        <v>1.2382581779613806</v>
      </c>
      <c r="G29" s="44">
        <v>1.044569464942781</v>
      </c>
      <c r="H29" s="44">
        <v>1.6480303425126526</v>
      </c>
      <c r="I29" s="44">
        <v>1.8203602671374801</v>
      </c>
      <c r="J29" s="44">
        <v>1.7673517742619931</v>
      </c>
      <c r="K29" s="44">
        <v>1.9670918834224675</v>
      </c>
      <c r="L29" s="44">
        <v>2.9979628624889241</v>
      </c>
    </row>
    <row r="30" spans="1:12" x14ac:dyDescent="0.2">
      <c r="A30" s="47" t="s">
        <v>591</v>
      </c>
      <c r="B30" s="44">
        <v>4.732712281677772</v>
      </c>
      <c r="C30" s="44">
        <v>4.6713383890283735</v>
      </c>
      <c r="D30" s="44">
        <v>4.8687817040029904</v>
      </c>
      <c r="E30" s="44">
        <v>7.6038909037293463</v>
      </c>
      <c r="F30" s="44">
        <v>5.4425078635208113</v>
      </c>
      <c r="G30" s="44">
        <v>4.4858535006226683</v>
      </c>
      <c r="H30" s="44">
        <v>5.0679398579933856</v>
      </c>
      <c r="I30" s="44">
        <v>4.1656893162162669</v>
      </c>
      <c r="J30" s="44">
        <v>4.3232857665058324</v>
      </c>
      <c r="K30" s="44">
        <v>4.6729699115375825</v>
      </c>
      <c r="L30" s="44">
        <v>4.6018122216154911</v>
      </c>
    </row>
    <row r="31" spans="1:12" x14ac:dyDescent="0.2">
      <c r="A31" s="47" t="s">
        <v>290</v>
      </c>
      <c r="B31" s="44">
        <v>9.8869798187471805</v>
      </c>
      <c r="C31" s="44">
        <v>9.7181800679838641</v>
      </c>
      <c r="D31" s="44">
        <v>14.000693212462989</v>
      </c>
      <c r="E31" s="44">
        <v>7.1051843063131948</v>
      </c>
      <c r="F31" s="44">
        <v>7.9170971080614967</v>
      </c>
      <c r="G31" s="44">
        <v>12.753786507343573</v>
      </c>
      <c r="H31" s="44">
        <v>8.4700550447812919</v>
      </c>
      <c r="I31" s="44">
        <v>8.8728387490115921</v>
      </c>
      <c r="J31" s="44">
        <v>8.355726721198133</v>
      </c>
      <c r="K31" s="44">
        <v>25.770735947850753</v>
      </c>
      <c r="L31" s="44">
        <v>7.662308675235205</v>
      </c>
    </row>
    <row r="32" spans="1:12" x14ac:dyDescent="0.2">
      <c r="A32" s="48" t="s">
        <v>69</v>
      </c>
      <c r="B32" s="44">
        <v>13.58138370207608</v>
      </c>
      <c r="C32" s="44">
        <v>12.434254631416424</v>
      </c>
      <c r="D32" s="44">
        <v>39.667939270152608</v>
      </c>
      <c r="E32" s="44">
        <v>10.522714832612653</v>
      </c>
      <c r="F32" s="44">
        <v>4.1727428409883389</v>
      </c>
      <c r="G32" s="44">
        <v>8.9531282791389138E-2</v>
      </c>
      <c r="H32" s="44">
        <v>14.507340360104207</v>
      </c>
      <c r="I32" s="44">
        <v>11.206180413754465</v>
      </c>
      <c r="J32" s="44">
        <v>23.345571787957194</v>
      </c>
      <c r="K32" s="44">
        <v>12.765941646244046</v>
      </c>
      <c r="L32" s="44">
        <v>12.964095886820132</v>
      </c>
    </row>
    <row r="33" spans="1:12" x14ac:dyDescent="0.2">
      <c r="A33" s="43" t="s">
        <v>424</v>
      </c>
      <c r="B33" s="44">
        <v>2.6720711378806064</v>
      </c>
      <c r="C33" s="44">
        <v>2.5825925696859859</v>
      </c>
      <c r="D33" s="44">
        <v>5.3011663049471389</v>
      </c>
      <c r="E33" s="44">
        <v>0</v>
      </c>
      <c r="F33" s="44">
        <v>0.37320238516595489</v>
      </c>
      <c r="G33" s="44">
        <v>2.8464644610876744</v>
      </c>
      <c r="H33" s="44">
        <v>2.5265915773360987</v>
      </c>
      <c r="I33" s="44">
        <v>2.6515552612857292</v>
      </c>
      <c r="J33" s="44">
        <v>2.5767367639368151</v>
      </c>
      <c r="K33" s="44">
        <v>7.959608400472665</v>
      </c>
      <c r="L33" s="44">
        <v>0.97702190821800272</v>
      </c>
    </row>
    <row r="34" spans="1:12" x14ac:dyDescent="0.2">
      <c r="A34" s="45" t="s">
        <v>187</v>
      </c>
      <c r="B34" s="46">
        <v>48.880033605758868</v>
      </c>
      <c r="C34" s="46">
        <v>47.756185912947608</v>
      </c>
      <c r="D34" s="46">
        <v>75.650767892639465</v>
      </c>
      <c r="E34" s="46">
        <v>40.958510047477837</v>
      </c>
      <c r="F34" s="46">
        <v>30.194397493263548</v>
      </c>
      <c r="G34" s="46">
        <v>46.583767289750242</v>
      </c>
      <c r="H34" s="46">
        <v>46.332469990012662</v>
      </c>
      <c r="I34" s="46">
        <v>45.041903950884006</v>
      </c>
      <c r="J34" s="46">
        <v>56.791069755176615</v>
      </c>
      <c r="K34" s="46">
        <v>69.548507275051392</v>
      </c>
      <c r="L34" s="46">
        <v>47.063069125374859</v>
      </c>
    </row>
    <row r="35" spans="1:12" x14ac:dyDescent="0.2">
      <c r="A35" s="48" t="s">
        <v>67</v>
      </c>
      <c r="B35" s="44">
        <v>2.1086941824153054</v>
      </c>
      <c r="C35" s="44">
        <v>2.1088776248961665</v>
      </c>
      <c r="D35" s="44">
        <v>2.8077530651881499</v>
      </c>
      <c r="E35" s="44">
        <v>0</v>
      </c>
      <c r="F35" s="44">
        <v>0.38148450836002368</v>
      </c>
      <c r="G35" s="44">
        <v>4.0780479424142886</v>
      </c>
      <c r="H35" s="44">
        <v>0.79500256912912459</v>
      </c>
      <c r="I35" s="44">
        <v>1.5995206480864856</v>
      </c>
      <c r="J35" s="44">
        <v>3.4359691813599769</v>
      </c>
      <c r="K35" s="44">
        <v>1.116106217373187</v>
      </c>
      <c r="L35" s="44">
        <v>5.9446421506224283</v>
      </c>
    </row>
    <row r="36" spans="1:12" x14ac:dyDescent="0.2">
      <c r="A36" s="49" t="s">
        <v>188</v>
      </c>
      <c r="B36" s="50">
        <v>100</v>
      </c>
      <c r="C36" s="50">
        <v>100</v>
      </c>
      <c r="D36" s="50">
        <v>100</v>
      </c>
      <c r="E36" s="50">
        <v>100</v>
      </c>
      <c r="F36" s="50">
        <v>100</v>
      </c>
      <c r="G36" s="50">
        <v>100</v>
      </c>
      <c r="H36" s="50">
        <v>100</v>
      </c>
      <c r="I36" s="50">
        <v>100</v>
      </c>
      <c r="J36" s="50">
        <v>100</v>
      </c>
      <c r="K36" s="50">
        <v>100</v>
      </c>
      <c r="L36" s="50">
        <v>100</v>
      </c>
    </row>
  </sheetData>
  <phoneticPr fontId="22" type="noConversion"/>
  <hyperlinks>
    <hyperlink ref="A1" location="tartalom!A1" display="vissza a tartalomhoz" xr:uid="{00000000-0004-0000-1400-000000000000}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6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4" max="4" width="12.42578125" customWidth="1"/>
    <col min="6" max="6" width="10.7109375" customWidth="1"/>
    <col min="7" max="7" width="10.85546875" customWidth="1"/>
  </cols>
  <sheetData>
    <row r="1" spans="1:12" x14ac:dyDescent="0.2">
      <c r="A1" s="14" t="s">
        <v>41</v>
      </c>
    </row>
    <row r="3" spans="1:12" x14ac:dyDescent="0.2">
      <c r="A3" s="34" t="s">
        <v>440</v>
      </c>
    </row>
    <row r="5" spans="1:12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172</v>
      </c>
      <c r="I5" s="41" t="s">
        <v>173</v>
      </c>
      <c r="J5" s="41" t="s">
        <v>174</v>
      </c>
      <c r="K5" s="41" t="s">
        <v>605</v>
      </c>
      <c r="L5" s="41" t="s">
        <v>606</v>
      </c>
    </row>
    <row r="6" spans="1:12" ht="13.5" thickTop="1" x14ac:dyDescent="0.2">
      <c r="A6" s="43" t="s">
        <v>206</v>
      </c>
      <c r="B6" s="44">
        <v>2.1577211614427476</v>
      </c>
      <c r="C6" s="44">
        <v>2.294592114178466</v>
      </c>
      <c r="D6" s="44">
        <v>1.0636530278542338E-2</v>
      </c>
      <c r="E6" s="44">
        <v>0</v>
      </c>
      <c r="F6" s="44">
        <v>2.3387404553372573</v>
      </c>
      <c r="G6" s="44">
        <v>3.7835392354120374E-2</v>
      </c>
      <c r="H6" s="44">
        <v>2.4721913614614239</v>
      </c>
      <c r="I6" s="44">
        <v>2.1566955362666245</v>
      </c>
      <c r="J6" s="44">
        <v>3.965511466816408</v>
      </c>
      <c r="K6" s="44">
        <v>4.0871009536081822</v>
      </c>
      <c r="L6" s="44">
        <v>9.7386296171302291</v>
      </c>
    </row>
    <row r="7" spans="1:12" x14ac:dyDescent="0.2">
      <c r="A7" s="43" t="s">
        <v>882</v>
      </c>
      <c r="B7" s="44">
        <v>19.914415072434803</v>
      </c>
      <c r="C7" s="44">
        <v>20.877263473140147</v>
      </c>
      <c r="D7" s="44">
        <v>4.6392422354339384</v>
      </c>
      <c r="E7" s="44">
        <v>2.5675475377096824</v>
      </c>
      <c r="F7" s="44">
        <v>28.952964602935495</v>
      </c>
      <c r="G7" s="44">
        <v>15.206776910996266</v>
      </c>
      <c r="H7" s="44">
        <v>20.462751600255384</v>
      </c>
      <c r="I7" s="44">
        <v>33.574028740342868</v>
      </c>
      <c r="J7" s="44">
        <v>13.951391753733697</v>
      </c>
      <c r="K7" s="44">
        <v>8.5305579523979276</v>
      </c>
      <c r="L7" s="44">
        <v>15.759816157029075</v>
      </c>
    </row>
    <row r="8" spans="1:12" x14ac:dyDescent="0.2">
      <c r="A8" s="43" t="s">
        <v>208</v>
      </c>
      <c r="B8" s="44">
        <v>2.6313536384561069</v>
      </c>
      <c r="C8" s="44">
        <v>2.6300765933121495</v>
      </c>
      <c r="D8" s="44">
        <v>3.5885832381514349</v>
      </c>
      <c r="E8" s="44">
        <v>0.40501620103443259</v>
      </c>
      <c r="F8" s="44">
        <v>1.4181659099572219</v>
      </c>
      <c r="G8" s="44">
        <v>3.4262964520058112</v>
      </c>
      <c r="H8" s="44">
        <v>2.2586021944094656</v>
      </c>
      <c r="I8" s="44">
        <v>2.8341729602087158</v>
      </c>
      <c r="J8" s="44">
        <v>2.8588253280282849</v>
      </c>
      <c r="K8" s="44">
        <v>1.8277673665539589</v>
      </c>
      <c r="L8" s="44">
        <v>2.2949261803757497</v>
      </c>
    </row>
    <row r="9" spans="1:12" x14ac:dyDescent="0.2">
      <c r="A9" s="43" t="s">
        <v>464</v>
      </c>
      <c r="B9" s="44">
        <v>0.65433526110525064</v>
      </c>
      <c r="C9" s="44">
        <v>0.63086517519182139</v>
      </c>
      <c r="D9" s="44">
        <v>1.1026855286576072</v>
      </c>
      <c r="E9" s="44">
        <v>0.78042088633324269</v>
      </c>
      <c r="F9" s="44">
        <v>0.84208740322608588</v>
      </c>
      <c r="G9" s="44">
        <v>0.87552936052953456</v>
      </c>
      <c r="H9" s="44">
        <v>0.46677974009410855</v>
      </c>
      <c r="I9" s="44">
        <v>0.51977715112267153</v>
      </c>
      <c r="J9" s="44">
        <v>0.58051160414854708</v>
      </c>
      <c r="K9" s="44">
        <v>0.58006354436176033</v>
      </c>
      <c r="L9" s="44">
        <v>1.0473888494522758</v>
      </c>
    </row>
    <row r="10" spans="1:12" x14ac:dyDescent="0.2">
      <c r="A10" s="43" t="s">
        <v>87</v>
      </c>
      <c r="B10" s="44">
        <v>3.9990378262749794E-2</v>
      </c>
      <c r="C10" s="44">
        <v>4.1767350281949903E-2</v>
      </c>
      <c r="D10" s="44">
        <v>1.366865154820553E-2</v>
      </c>
      <c r="E10" s="44">
        <v>3.533850077508365E-3</v>
      </c>
      <c r="F10" s="44">
        <v>6.9949144351824713E-3</v>
      </c>
      <c r="G10" s="44">
        <v>0.14634054862754062</v>
      </c>
      <c r="H10" s="44">
        <v>5.1335447718598472E-3</v>
      </c>
      <c r="I10" s="44">
        <v>6.8162173723510227E-3</v>
      </c>
      <c r="J10" s="44">
        <v>1.3035648874025316E-2</v>
      </c>
      <c r="K10" s="44">
        <v>6.5276797409020468E-2</v>
      </c>
      <c r="L10" s="44">
        <v>6.1399828175968375E-2</v>
      </c>
    </row>
    <row r="11" spans="1:12" x14ac:dyDescent="0.2">
      <c r="A11" s="43" t="s">
        <v>88</v>
      </c>
      <c r="B11" s="44">
        <v>0.19439983734471178</v>
      </c>
      <c r="C11" s="44">
        <v>0.202936934673414</v>
      </c>
      <c r="D11" s="44">
        <v>6.6234982437962525E-2</v>
      </c>
      <c r="E11" s="44">
        <v>2.3196027543645026E-2</v>
      </c>
      <c r="F11" s="44">
        <v>0.21203622380429604</v>
      </c>
      <c r="G11" s="44">
        <v>0.64426278802997539</v>
      </c>
      <c r="H11" s="44">
        <v>6.9532924528774465E-2</v>
      </c>
      <c r="I11" s="44">
        <v>3.5285648262411866E-2</v>
      </c>
      <c r="J11" s="44">
        <v>3.8276890832702422E-2</v>
      </c>
      <c r="K11" s="44">
        <v>6.8411992064008664E-2</v>
      </c>
      <c r="L11" s="44">
        <v>7.0414944421025152E-2</v>
      </c>
    </row>
    <row r="12" spans="1:12" x14ac:dyDescent="0.2">
      <c r="A12" s="43" t="s">
        <v>89</v>
      </c>
      <c r="B12" s="44">
        <v>3.7870419614497559E-2</v>
      </c>
      <c r="C12" s="44">
        <v>3.8025622581080984E-2</v>
      </c>
      <c r="D12" s="44">
        <v>3.3882829324850615E-2</v>
      </c>
      <c r="E12" s="44">
        <v>3.8774186154009599E-2</v>
      </c>
      <c r="F12" s="44">
        <v>2.0268119916157245E-2</v>
      </c>
      <c r="G12" s="44">
        <v>8.1419565312323597E-2</v>
      </c>
      <c r="H12" s="44">
        <v>3.1717687625042193E-2</v>
      </c>
      <c r="I12" s="44">
        <v>1.8598870450127723E-2</v>
      </c>
      <c r="J12" s="44">
        <v>1.3419668868484306E-2</v>
      </c>
      <c r="K12" s="44">
        <v>9.3010123715641643E-2</v>
      </c>
      <c r="L12" s="44">
        <v>5.2621146958900531E-3</v>
      </c>
    </row>
    <row r="13" spans="1:12" x14ac:dyDescent="0.2">
      <c r="A13" s="43" t="s">
        <v>92</v>
      </c>
      <c r="B13" s="44">
        <v>0.83796012494378525</v>
      </c>
      <c r="C13" s="44">
        <v>0.24130696826239811</v>
      </c>
      <c r="D13" s="44">
        <v>0.31965362745089965</v>
      </c>
      <c r="E13" s="44">
        <v>35.732669173618845</v>
      </c>
      <c r="F13" s="44">
        <v>0.19634634926885122</v>
      </c>
      <c r="G13" s="44">
        <v>0.10819085448291889</v>
      </c>
      <c r="H13" s="44">
        <v>0.26466730479141481</v>
      </c>
      <c r="I13" s="44">
        <v>0.1763377627456208</v>
      </c>
      <c r="J13" s="44">
        <v>0.3236079455811724</v>
      </c>
      <c r="K13" s="44">
        <v>0.4903860309421188</v>
      </c>
      <c r="L13" s="44">
        <v>0.96773797333882006</v>
      </c>
    </row>
    <row r="14" spans="1:12" x14ac:dyDescent="0.2">
      <c r="A14" s="43" t="s">
        <v>93</v>
      </c>
      <c r="B14" s="44">
        <v>16.43722892471926</v>
      </c>
      <c r="C14" s="44">
        <v>16.615809996523751</v>
      </c>
      <c r="D14" s="44">
        <v>14.276325776951653</v>
      </c>
      <c r="E14" s="44">
        <v>11.706612517013976</v>
      </c>
      <c r="F14" s="44">
        <v>24.914148690340397</v>
      </c>
      <c r="G14" s="44">
        <v>24.336038052961058</v>
      </c>
      <c r="H14" s="44">
        <v>16.00337013208577</v>
      </c>
      <c r="I14" s="44">
        <v>12.297468093695771</v>
      </c>
      <c r="J14" s="44">
        <v>9.3296113309000201</v>
      </c>
      <c r="K14" s="44">
        <v>8.4831784437542552</v>
      </c>
      <c r="L14" s="44">
        <v>6.7172297323622097</v>
      </c>
    </row>
    <row r="15" spans="1:12" x14ac:dyDescent="0.2">
      <c r="A15" s="43" t="s">
        <v>90</v>
      </c>
      <c r="B15" s="44">
        <v>0.42604388749494682</v>
      </c>
      <c r="C15" s="44">
        <v>0.41838339549949255</v>
      </c>
      <c r="D15" s="44">
        <v>0.43326968626451157</v>
      </c>
      <c r="E15" s="44">
        <v>0.82819666811528914</v>
      </c>
      <c r="F15" s="44">
        <v>1.0141369400262532</v>
      </c>
      <c r="G15" s="44">
        <v>0.64133231748337516</v>
      </c>
      <c r="H15" s="44">
        <v>0.2617998170021959</v>
      </c>
      <c r="I15" s="44">
        <v>0.15996106001763002</v>
      </c>
      <c r="J15" s="44">
        <v>0.29852480034814877</v>
      </c>
      <c r="K15" s="44">
        <v>0.90213382007009679</v>
      </c>
      <c r="L15" s="44">
        <v>0.60160003279879026</v>
      </c>
    </row>
    <row r="16" spans="1:12" x14ac:dyDescent="0.2">
      <c r="A16" s="43" t="s">
        <v>66</v>
      </c>
      <c r="B16" s="44">
        <v>0.10641012854685829</v>
      </c>
      <c r="C16" s="44">
        <v>0.10259450615267351</v>
      </c>
      <c r="D16" s="44">
        <v>0.1945346657626604</v>
      </c>
      <c r="E16" s="44">
        <v>8.6849189951392555E-2</v>
      </c>
      <c r="F16" s="44">
        <v>5.6016391806298721E-2</v>
      </c>
      <c r="G16" s="44">
        <v>8.2706589668386218E-2</v>
      </c>
      <c r="H16" s="44">
        <v>0.11846698533529762</v>
      </c>
      <c r="I16" s="44">
        <v>8.0016892753359062E-2</v>
      </c>
      <c r="J16" s="44">
        <v>0.10666852632618577</v>
      </c>
      <c r="K16" s="44">
        <v>0.17482949353960087</v>
      </c>
      <c r="L16" s="44">
        <v>0.26264968485419221</v>
      </c>
    </row>
    <row r="17" spans="1:12" x14ac:dyDescent="0.2">
      <c r="A17" s="43" t="s">
        <v>91</v>
      </c>
      <c r="B17" s="44">
        <v>4.3090891128408959</v>
      </c>
      <c r="C17" s="44">
        <v>4.4833908274257492</v>
      </c>
      <c r="D17" s="44">
        <v>1.613317689490305</v>
      </c>
      <c r="E17" s="44">
        <v>1.4990524264995171</v>
      </c>
      <c r="F17" s="44">
        <v>4.8158684796253928</v>
      </c>
      <c r="G17" s="44">
        <v>1.5214993017645413</v>
      </c>
      <c r="H17" s="44">
        <v>7.1289330799718345</v>
      </c>
      <c r="I17" s="44">
        <v>1.8250623098860961</v>
      </c>
      <c r="J17" s="44">
        <v>5.5003390717107328</v>
      </c>
      <c r="K17" s="44">
        <v>2.5380478344049622</v>
      </c>
      <c r="L17" s="44">
        <v>7.2790306376777529</v>
      </c>
    </row>
    <row r="18" spans="1:12" x14ac:dyDescent="0.2">
      <c r="A18" s="45" t="s">
        <v>336</v>
      </c>
      <c r="B18" s="46">
        <v>47.746817947206608</v>
      </c>
      <c r="C18" s="46">
        <v>48.577012957223097</v>
      </c>
      <c r="D18" s="46">
        <v>26.292035441752571</v>
      </c>
      <c r="E18" s="46">
        <v>53.671868664051537</v>
      </c>
      <c r="F18" s="46">
        <v>64.787774480678891</v>
      </c>
      <c r="G18" s="46">
        <v>47.10822813421585</v>
      </c>
      <c r="H18" s="46">
        <v>49.543946372332577</v>
      </c>
      <c r="I18" s="46">
        <v>53.684221243124242</v>
      </c>
      <c r="J18" s="46">
        <v>36.979724036168406</v>
      </c>
      <c r="K18" s="46">
        <v>27.840764352821534</v>
      </c>
      <c r="L18" s="46">
        <v>44.806085752311972</v>
      </c>
    </row>
    <row r="19" spans="1:12" x14ac:dyDescent="0.2">
      <c r="A19" s="43" t="s">
        <v>480</v>
      </c>
      <c r="B19" s="44">
        <v>0.48385961701732622</v>
      </c>
      <c r="C19" s="44">
        <v>0.43037304919091984</v>
      </c>
      <c r="D19" s="44">
        <v>1.1643441226319082</v>
      </c>
      <c r="E19" s="44">
        <v>1.6912776361852147</v>
      </c>
      <c r="F19" s="44">
        <v>0.41883103713799136</v>
      </c>
      <c r="G19" s="44">
        <v>0.67960601728487613</v>
      </c>
      <c r="H19" s="44">
        <v>0.25843493436548115</v>
      </c>
      <c r="I19" s="44">
        <v>0.3516869975469698</v>
      </c>
      <c r="J19" s="44">
        <v>0.49510045387276258</v>
      </c>
      <c r="K19" s="44">
        <v>0.42278706073347855</v>
      </c>
      <c r="L19" s="44">
        <v>0.70777196697953182</v>
      </c>
    </row>
    <row r="20" spans="1:12" x14ac:dyDescent="0.2">
      <c r="A20" s="43" t="s">
        <v>481</v>
      </c>
      <c r="B20" s="44">
        <v>0.18155299184994228</v>
      </c>
      <c r="C20" s="44">
        <v>9.9054547375446486E-2</v>
      </c>
      <c r="D20" s="44">
        <v>0.30512564129761921</v>
      </c>
      <c r="E20" s="44">
        <v>4.4915468667109941</v>
      </c>
      <c r="F20" s="44">
        <v>0.10421338034609003</v>
      </c>
      <c r="G20" s="44">
        <v>7.3652087537066591E-2</v>
      </c>
      <c r="H20" s="44">
        <v>5.0590120846477439E-2</v>
      </c>
      <c r="I20" s="44">
        <v>9.767571891860706E-2</v>
      </c>
      <c r="J20" s="44">
        <v>8.9361032002855029E-2</v>
      </c>
      <c r="K20" s="44">
        <v>0.94331806662578099</v>
      </c>
      <c r="L20" s="44">
        <v>0.24174154912918905</v>
      </c>
    </row>
    <row r="21" spans="1:12" x14ac:dyDescent="0.2">
      <c r="A21" s="43" t="s">
        <v>482</v>
      </c>
      <c r="B21" s="44">
        <v>1.1279803336338525</v>
      </c>
      <c r="C21" s="44">
        <v>1.1010964175364546</v>
      </c>
      <c r="D21" s="44">
        <v>1.8518302734595864</v>
      </c>
      <c r="E21" s="44">
        <v>0.91392857881639078</v>
      </c>
      <c r="F21" s="44">
        <v>0.57010747624991587</v>
      </c>
      <c r="G21" s="44">
        <v>2.3807493892649401</v>
      </c>
      <c r="H21" s="44">
        <v>0.76557625918480732</v>
      </c>
      <c r="I21" s="44">
        <v>0.73834456272719695</v>
      </c>
      <c r="J21" s="44">
        <v>0.65279694037749203</v>
      </c>
      <c r="K21" s="44">
        <v>0.33932112059311209</v>
      </c>
      <c r="L21" s="44">
        <v>1.1208641459092907</v>
      </c>
    </row>
    <row r="22" spans="1:12" x14ac:dyDescent="0.2">
      <c r="A22" s="45" t="s">
        <v>521</v>
      </c>
      <c r="B22" s="46">
        <v>1.793392942501121</v>
      </c>
      <c r="C22" s="46">
        <v>1.630524014102821</v>
      </c>
      <c r="D22" s="46">
        <v>3.3213000373891139</v>
      </c>
      <c r="E22" s="46">
        <v>7.096753081712599</v>
      </c>
      <c r="F22" s="46">
        <v>1.0931518937339972</v>
      </c>
      <c r="G22" s="46">
        <v>3.134007494086883</v>
      </c>
      <c r="H22" s="46">
        <v>1.0746013143967659</v>
      </c>
      <c r="I22" s="46">
        <v>1.1877072791927739</v>
      </c>
      <c r="J22" s="46">
        <v>1.2372584262531097</v>
      </c>
      <c r="K22" s="46">
        <v>1.7054262479523716</v>
      </c>
      <c r="L22" s="46">
        <v>2.0703776620180117</v>
      </c>
    </row>
    <row r="23" spans="1:12" x14ac:dyDescent="0.2">
      <c r="A23" s="43" t="s">
        <v>425</v>
      </c>
      <c r="B23" s="44">
        <v>2.7548250857171244</v>
      </c>
      <c r="C23" s="44">
        <v>2.9039506179567245</v>
      </c>
      <c r="D23" s="44">
        <v>0.58978692612083938</v>
      </c>
      <c r="E23" s="44">
        <v>0</v>
      </c>
      <c r="F23" s="44">
        <v>1.0732244307966439</v>
      </c>
      <c r="G23" s="44">
        <v>3.9676063614404171</v>
      </c>
      <c r="H23" s="44">
        <v>2.7519246547426111</v>
      </c>
      <c r="I23" s="44">
        <v>2.6338101515954517</v>
      </c>
      <c r="J23" s="44">
        <v>2.3630532012799423</v>
      </c>
      <c r="K23" s="44">
        <v>6.3730112619556358</v>
      </c>
      <c r="L23" s="44">
        <v>2.6534914969318377</v>
      </c>
    </row>
    <row r="24" spans="1:12" x14ac:dyDescent="0.2">
      <c r="A24" s="43" t="s">
        <v>426</v>
      </c>
      <c r="B24" s="44">
        <v>3.4527025785118388</v>
      </c>
      <c r="C24" s="44">
        <v>3.5055325340013912</v>
      </c>
      <c r="D24" s="44">
        <v>3.3665668174125996</v>
      </c>
      <c r="E24" s="44">
        <v>0.63061039732148083</v>
      </c>
      <c r="F24" s="44">
        <v>1.7836455487300975</v>
      </c>
      <c r="G24" s="44">
        <v>9.6186445224923993</v>
      </c>
      <c r="H24" s="44">
        <v>1.7272263348479606</v>
      </c>
      <c r="I24" s="44">
        <v>1.2903602722805629</v>
      </c>
      <c r="J24" s="44">
        <v>1.5259109861618074</v>
      </c>
      <c r="K24" s="44">
        <v>5.2353224868727981</v>
      </c>
      <c r="L24" s="44">
        <v>2.3335549234217225</v>
      </c>
    </row>
    <row r="25" spans="1:12" x14ac:dyDescent="0.2">
      <c r="A25" s="47" t="s">
        <v>586</v>
      </c>
      <c r="B25" s="44">
        <v>0.26191345554907736</v>
      </c>
      <c r="C25" s="44">
        <v>0.26989358764517596</v>
      </c>
      <c r="D25" s="44">
        <v>0.14108836683322906</v>
      </c>
      <c r="E25" s="44">
        <v>0.12497506173883993</v>
      </c>
      <c r="F25" s="44">
        <v>8.1650435558240392E-2</v>
      </c>
      <c r="G25" s="44">
        <v>0.41725802649347532</v>
      </c>
      <c r="H25" s="44">
        <v>0.12670451932398219</v>
      </c>
      <c r="I25" s="44">
        <v>0.31743867925973246</v>
      </c>
      <c r="J25" s="44">
        <v>0.35213521392263936</v>
      </c>
      <c r="K25" s="44">
        <v>0.39169532149465863</v>
      </c>
      <c r="L25" s="44">
        <v>0.57767495131481006</v>
      </c>
    </row>
    <row r="26" spans="1:12" x14ac:dyDescent="0.2">
      <c r="A26" s="47" t="s">
        <v>587</v>
      </c>
      <c r="B26" s="44">
        <v>4.4694887584002263</v>
      </c>
      <c r="C26" s="44">
        <v>4.4135530236247931</v>
      </c>
      <c r="D26" s="44">
        <v>3.6716165945527601</v>
      </c>
      <c r="E26" s="44">
        <v>9.6120085393232273</v>
      </c>
      <c r="F26" s="44">
        <v>3.0820857923049076</v>
      </c>
      <c r="G26" s="44">
        <v>2.796869484753056</v>
      </c>
      <c r="H26" s="44">
        <v>4.3128366978158752</v>
      </c>
      <c r="I26" s="44">
        <v>6.4900845975661277</v>
      </c>
      <c r="J26" s="44">
        <v>4.7663529979108938</v>
      </c>
      <c r="K26" s="44">
        <v>5.2109149035117506</v>
      </c>
      <c r="L26" s="44">
        <v>7.8631078285392286</v>
      </c>
    </row>
    <row r="27" spans="1:12" x14ac:dyDescent="0.2">
      <c r="A27" s="47" t="s">
        <v>588</v>
      </c>
      <c r="B27" s="44">
        <v>3.6574912063400427</v>
      </c>
      <c r="C27" s="44">
        <v>3.6419630685315578</v>
      </c>
      <c r="D27" s="44">
        <v>4.1890196314386197</v>
      </c>
      <c r="E27" s="44">
        <v>3.0505435111867394</v>
      </c>
      <c r="F27" s="44">
        <v>4.5940127437581246</v>
      </c>
      <c r="G27" s="44">
        <v>3.6270297585257669</v>
      </c>
      <c r="H27" s="44">
        <v>3.2647348464676407</v>
      </c>
      <c r="I27" s="44">
        <v>3.5882944863641284</v>
      </c>
      <c r="J27" s="44">
        <v>3.8768787284260862</v>
      </c>
      <c r="K27" s="44">
        <v>3.8551295068986287</v>
      </c>
      <c r="L27" s="44">
        <v>4.6108227599797411</v>
      </c>
    </row>
    <row r="28" spans="1:12" x14ac:dyDescent="0.2">
      <c r="A28" s="47" t="s">
        <v>589</v>
      </c>
      <c r="B28" s="44">
        <v>2.6915075035933897</v>
      </c>
      <c r="C28" s="44">
        <v>2.798406080147124</v>
      </c>
      <c r="D28" s="44">
        <v>1.0452565418183983</v>
      </c>
      <c r="E28" s="44">
        <v>0.63901049482944872</v>
      </c>
      <c r="F28" s="44">
        <v>2.2964608217418627</v>
      </c>
      <c r="G28" s="44">
        <v>3.6693450868171209</v>
      </c>
      <c r="H28" s="44">
        <v>2.7988608113443565</v>
      </c>
      <c r="I28" s="44">
        <v>2.2806547722268529</v>
      </c>
      <c r="J28" s="44">
        <v>2.8644821043331388</v>
      </c>
      <c r="K28" s="44">
        <v>1.6207252456150374</v>
      </c>
      <c r="L28" s="44">
        <v>0.53769846978980207</v>
      </c>
    </row>
    <row r="29" spans="1:12" x14ac:dyDescent="0.2">
      <c r="A29" s="47" t="s">
        <v>590</v>
      </c>
      <c r="B29" s="44">
        <v>1.542530364321119</v>
      </c>
      <c r="C29" s="44">
        <v>1.581304419252247</v>
      </c>
      <c r="D29" s="44">
        <v>0.83357639611335543</v>
      </c>
      <c r="E29" s="44">
        <v>1.1915768705734127</v>
      </c>
      <c r="F29" s="44">
        <v>1.8410161705224071</v>
      </c>
      <c r="G29" s="44">
        <v>1.1073790130579753</v>
      </c>
      <c r="H29" s="44">
        <v>1.5053830381405553</v>
      </c>
      <c r="I29" s="44">
        <v>1.7283670383018621</v>
      </c>
      <c r="J29" s="44">
        <v>1.8366360496292353</v>
      </c>
      <c r="K29" s="44">
        <v>2.106891377359938</v>
      </c>
      <c r="L29" s="44">
        <v>3.0735134919577822</v>
      </c>
    </row>
    <row r="30" spans="1:12" x14ac:dyDescent="0.2">
      <c r="A30" s="47" t="s">
        <v>591</v>
      </c>
      <c r="B30" s="44">
        <v>4.852532134556709</v>
      </c>
      <c r="C30" s="44">
        <v>4.8191734110413416</v>
      </c>
      <c r="D30" s="44">
        <v>4.6179935097870501</v>
      </c>
      <c r="E30" s="44">
        <v>7.2356122286894173</v>
      </c>
      <c r="F30" s="44">
        <v>5.5029957085526062</v>
      </c>
      <c r="G30" s="44">
        <v>5.3636533090123972</v>
      </c>
      <c r="H30" s="44">
        <v>5.1612741276669762</v>
      </c>
      <c r="I30" s="44">
        <v>4.3156059415145904</v>
      </c>
      <c r="J30" s="44">
        <v>3.3403743297253348</v>
      </c>
      <c r="K30" s="44">
        <v>5.7689756458056012</v>
      </c>
      <c r="L30" s="44">
        <v>3.8155769063721969</v>
      </c>
    </row>
    <row r="31" spans="1:12" x14ac:dyDescent="0.2">
      <c r="A31" s="47" t="s">
        <v>290</v>
      </c>
      <c r="B31" s="44">
        <v>11.386858434437674</v>
      </c>
      <c r="C31" s="44">
        <v>11.218686322094136</v>
      </c>
      <c r="D31" s="44">
        <v>16.125618928216259</v>
      </c>
      <c r="E31" s="44">
        <v>8.1262714925061825</v>
      </c>
      <c r="F31" s="44">
        <v>9.6699727079771556</v>
      </c>
      <c r="G31" s="44">
        <v>16.437254229273339</v>
      </c>
      <c r="H31" s="44">
        <v>8.571815793228355</v>
      </c>
      <c r="I31" s="44">
        <v>7.9386308892232433</v>
      </c>
      <c r="J31" s="44">
        <v>11.02625463601867</v>
      </c>
      <c r="K31" s="44">
        <v>30.589215689697514</v>
      </c>
      <c r="L31" s="44">
        <v>9.4052231613167674</v>
      </c>
    </row>
    <row r="32" spans="1:12" x14ac:dyDescent="0.2">
      <c r="A32" s="48" t="s">
        <v>69</v>
      </c>
      <c r="B32" s="44">
        <v>11.282180844473169</v>
      </c>
      <c r="C32" s="44">
        <v>10.570193212166984</v>
      </c>
      <c r="D32" s="44">
        <v>29.386108034590443</v>
      </c>
      <c r="E32" s="44">
        <v>8.5515745670205643</v>
      </c>
      <c r="F32" s="44">
        <v>3.4097174517801303</v>
      </c>
      <c r="G32" s="44">
        <v>5.7957713365354845E-2</v>
      </c>
      <c r="H32" s="44">
        <v>14.317125398830951</v>
      </c>
      <c r="I32" s="44">
        <v>10.958717314732201</v>
      </c>
      <c r="J32" s="44">
        <v>23.873115173995942</v>
      </c>
      <c r="K32" s="44">
        <v>5.6825616962721481</v>
      </c>
      <c r="L32" s="44">
        <v>9.4836812380215871</v>
      </c>
    </row>
    <row r="33" spans="1:12" x14ac:dyDescent="0.2">
      <c r="A33" s="43" t="s">
        <v>424</v>
      </c>
      <c r="B33" s="44">
        <v>2.3371486941053106</v>
      </c>
      <c r="C33" s="44">
        <v>2.2722069937685752</v>
      </c>
      <c r="D33" s="44">
        <v>4.5947316625063728</v>
      </c>
      <c r="E33" s="44">
        <v>0</v>
      </c>
      <c r="F33" s="44">
        <v>0.46984414410057557</v>
      </c>
      <c r="G33" s="44">
        <v>2.2137213112441447</v>
      </c>
      <c r="H33" s="44">
        <v>1.9947143749102916</v>
      </c>
      <c r="I33" s="44">
        <v>2.5699975752255781</v>
      </c>
      <c r="J33" s="44">
        <v>4.1207909064033235</v>
      </c>
      <c r="K33" s="44">
        <v>0.75152255703381543</v>
      </c>
      <c r="L33" s="44">
        <v>1.0545102446740471</v>
      </c>
    </row>
    <row r="34" spans="1:12" x14ac:dyDescent="0.2">
      <c r="A34" s="45" t="s">
        <v>187</v>
      </c>
      <c r="B34" s="46">
        <v>48.689179060005678</v>
      </c>
      <c r="C34" s="46">
        <v>47.994863270230056</v>
      </c>
      <c r="D34" s="46">
        <v>68.561363409389926</v>
      </c>
      <c r="E34" s="46">
        <v>39.162183163189312</v>
      </c>
      <c r="F34" s="46">
        <v>33.80462595582275</v>
      </c>
      <c r="G34" s="46">
        <v>49.276718816475451</v>
      </c>
      <c r="H34" s="46">
        <v>46.532600597319558</v>
      </c>
      <c r="I34" s="46">
        <v>44.111961718290331</v>
      </c>
      <c r="J34" s="46">
        <v>59.945984327807011</v>
      </c>
      <c r="K34" s="46">
        <v>67.585965692517519</v>
      </c>
      <c r="L34" s="46">
        <v>45.40885547231953</v>
      </c>
    </row>
    <row r="35" spans="1:12" x14ac:dyDescent="0.2">
      <c r="A35" s="48" t="s">
        <v>67</v>
      </c>
      <c r="B35" s="44">
        <v>1.7706100502865707</v>
      </c>
      <c r="C35" s="44">
        <v>1.7975997584440309</v>
      </c>
      <c r="D35" s="44">
        <v>1.8253011114683939</v>
      </c>
      <c r="E35" s="44">
        <v>6.9195091046544449E-2</v>
      </c>
      <c r="F35" s="44">
        <v>0.31444766976436855</v>
      </c>
      <c r="G35" s="44">
        <v>0.48104555522182302</v>
      </c>
      <c r="H35" s="44">
        <v>2.8488517159511035</v>
      </c>
      <c r="I35" s="44">
        <v>1.0161097593926405</v>
      </c>
      <c r="J35" s="44">
        <v>1.8370332097714701</v>
      </c>
      <c r="K35" s="44">
        <v>2.8678437067085718</v>
      </c>
      <c r="L35" s="44">
        <v>7.7146811133504896</v>
      </c>
    </row>
    <row r="36" spans="1:12" x14ac:dyDescent="0.2">
      <c r="A36" s="49" t="s">
        <v>188</v>
      </c>
      <c r="B36" s="50">
        <v>100</v>
      </c>
      <c r="C36" s="50">
        <v>100</v>
      </c>
      <c r="D36" s="50">
        <v>100</v>
      </c>
      <c r="E36" s="50">
        <v>100</v>
      </c>
      <c r="F36" s="50">
        <v>100</v>
      </c>
      <c r="G36" s="50">
        <v>100</v>
      </c>
      <c r="H36" s="50">
        <v>100</v>
      </c>
      <c r="I36" s="50">
        <v>100</v>
      </c>
      <c r="J36" s="50">
        <v>100</v>
      </c>
      <c r="K36" s="50">
        <v>100</v>
      </c>
      <c r="L36" s="50">
        <v>100</v>
      </c>
    </row>
  </sheetData>
  <phoneticPr fontId="22" type="noConversion"/>
  <hyperlinks>
    <hyperlink ref="A1" location="tartalom!A1" display="vissza a tartalomhoz" xr:uid="{00000000-0004-0000-15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6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3" max="3" width="10.28515625" customWidth="1"/>
    <col min="4" max="4" width="12.42578125" customWidth="1"/>
    <col min="6" max="6" width="10.7109375" customWidth="1"/>
    <col min="7" max="7" width="12" customWidth="1"/>
  </cols>
  <sheetData>
    <row r="1" spans="1:12" x14ac:dyDescent="0.2">
      <c r="A1" s="14" t="s">
        <v>41</v>
      </c>
    </row>
    <row r="3" spans="1:12" x14ac:dyDescent="0.2">
      <c r="A3" s="34" t="s">
        <v>65</v>
      </c>
    </row>
    <row r="5" spans="1:12" ht="39" thickBot="1" x14ac:dyDescent="0.25">
      <c r="A5" s="24" t="s">
        <v>281</v>
      </c>
      <c r="B5" s="23" t="s">
        <v>607</v>
      </c>
      <c r="C5" s="23" t="s">
        <v>282</v>
      </c>
      <c r="D5" s="32" t="s">
        <v>604</v>
      </c>
      <c r="E5" s="33" t="s">
        <v>68</v>
      </c>
      <c r="F5" s="32" t="s">
        <v>170</v>
      </c>
      <c r="G5" s="32" t="s">
        <v>171</v>
      </c>
      <c r="H5" s="32" t="s">
        <v>172</v>
      </c>
      <c r="I5" s="32" t="s">
        <v>173</v>
      </c>
      <c r="J5" s="32" t="s">
        <v>174</v>
      </c>
      <c r="K5" s="32" t="s">
        <v>605</v>
      </c>
      <c r="L5" s="32" t="s">
        <v>606</v>
      </c>
    </row>
    <row r="6" spans="1:12" ht="13.5" thickTop="1" x14ac:dyDescent="0.2">
      <c r="A6" t="s">
        <v>206</v>
      </c>
      <c r="B6" s="35">
        <v>2.1155536168538558</v>
      </c>
      <c r="C6" s="35">
        <v>2.2503491122709369</v>
      </c>
      <c r="D6" s="35">
        <v>5.0958027196555699E-4</v>
      </c>
      <c r="E6" s="35">
        <v>0</v>
      </c>
      <c r="F6" s="35">
        <v>2.3504717311108365</v>
      </c>
      <c r="G6" s="35">
        <v>4.9621232227180061E-2</v>
      </c>
      <c r="H6" s="35">
        <v>2.7216985765375874</v>
      </c>
      <c r="I6" s="35">
        <v>1.1889959836878174</v>
      </c>
      <c r="J6" s="35">
        <v>4.4484923956396889</v>
      </c>
      <c r="K6" s="35">
        <v>6.5416059770967303</v>
      </c>
      <c r="L6" s="35">
        <v>12.117914734313393</v>
      </c>
    </row>
    <row r="7" spans="1:12" x14ac:dyDescent="0.2">
      <c r="A7" t="s">
        <v>882</v>
      </c>
      <c r="B7" s="35">
        <v>17.51536028034986</v>
      </c>
      <c r="C7" s="35">
        <v>18.42236118508497</v>
      </c>
      <c r="D7" s="35">
        <v>2.4871399079466014</v>
      </c>
      <c r="E7" s="35">
        <v>3.6653538807042771</v>
      </c>
      <c r="F7" s="35">
        <v>47.970571322665066</v>
      </c>
      <c r="G7" s="35">
        <v>15.040270634179359</v>
      </c>
      <c r="H7" s="35">
        <v>19.076145685563915</v>
      </c>
      <c r="I7" s="35">
        <v>20.246202474632693</v>
      </c>
      <c r="J7" s="35">
        <v>14.142099348815004</v>
      </c>
      <c r="K7" s="35">
        <v>7.1808912251832044</v>
      </c>
      <c r="L7" s="35">
        <v>11.077903531425315</v>
      </c>
    </row>
    <row r="8" spans="1:12" x14ac:dyDescent="0.2">
      <c r="A8" t="s">
        <v>208</v>
      </c>
      <c r="B8" s="35">
        <v>3.2985415765105977</v>
      </c>
      <c r="C8" s="35">
        <v>3.343485141376056</v>
      </c>
      <c r="D8" s="35">
        <v>3.561215180785013</v>
      </c>
      <c r="E8" s="35">
        <v>0.39586864067831856</v>
      </c>
      <c r="F8" s="35">
        <v>0.62497771057580254</v>
      </c>
      <c r="G8" s="35">
        <v>3.9958107629005175</v>
      </c>
      <c r="H8" s="35">
        <v>2.588745856212022</v>
      </c>
      <c r="I8" s="35">
        <v>5.5174535322384592</v>
      </c>
      <c r="J8" s="35">
        <v>3.0879584190100573</v>
      </c>
      <c r="K8" s="35">
        <v>1.3697904551209972</v>
      </c>
      <c r="L8" s="35">
        <v>2.0562337540350075</v>
      </c>
    </row>
    <row r="9" spans="1:12" x14ac:dyDescent="0.2">
      <c r="A9" t="s">
        <v>464</v>
      </c>
      <c r="B9" s="35">
        <v>0.69900079096701717</v>
      </c>
      <c r="C9" s="35">
        <v>0.67054291993406101</v>
      </c>
      <c r="D9" s="35">
        <v>1.2956660895281091</v>
      </c>
      <c r="E9" s="35">
        <v>0.74543208965701124</v>
      </c>
      <c r="F9" s="35">
        <v>0.73993292968404012</v>
      </c>
      <c r="G9" s="35">
        <v>0.9967041965373723</v>
      </c>
      <c r="H9" s="35">
        <v>0.47495673904328567</v>
      </c>
      <c r="I9" s="35">
        <v>0.33658108159580608</v>
      </c>
      <c r="J9" s="35">
        <v>0.60546701821473692</v>
      </c>
      <c r="K9" s="35">
        <v>0.74802751067996853</v>
      </c>
      <c r="L9" s="35">
        <v>1.2039625375645797</v>
      </c>
    </row>
    <row r="10" spans="1:12" x14ac:dyDescent="0.2">
      <c r="A10" t="s">
        <v>87</v>
      </c>
      <c r="B10" s="35">
        <v>7.374993175219513E-2</v>
      </c>
      <c r="C10" s="35">
        <v>7.7450117538878649E-2</v>
      </c>
      <c r="D10" s="35">
        <v>1.882177011437304E-2</v>
      </c>
      <c r="E10" s="35">
        <v>3.3159516271123778E-3</v>
      </c>
      <c r="F10" s="35">
        <v>3.9966781375522778E-3</v>
      </c>
      <c r="G10" s="35">
        <v>0.22873852986871859</v>
      </c>
      <c r="H10" s="35">
        <v>7.2516505069917482E-3</v>
      </c>
      <c r="I10" s="35">
        <v>3.6538967910273428E-3</v>
      </c>
      <c r="J10" s="35">
        <v>1.0579888155916388E-2</v>
      </c>
      <c r="K10" s="35">
        <v>7.2256226661101181E-2</v>
      </c>
      <c r="L10" s="35">
        <v>2.5959579912016272E-2</v>
      </c>
    </row>
    <row r="11" spans="1:12" x14ac:dyDescent="0.2">
      <c r="A11" t="s">
        <v>88</v>
      </c>
      <c r="B11" s="35">
        <v>0.23935942597347898</v>
      </c>
      <c r="C11" s="35">
        <v>0.24952670525296422</v>
      </c>
      <c r="D11" s="35">
        <v>0.10098185791688283</v>
      </c>
      <c r="E11" s="35">
        <v>1.8151605335426847E-2</v>
      </c>
      <c r="F11" s="35">
        <v>0.23887140392247708</v>
      </c>
      <c r="G11" s="35">
        <v>0.65827283813070947</v>
      </c>
      <c r="H11" s="35">
        <v>5.2637288181123787E-2</v>
      </c>
      <c r="I11" s="35">
        <v>1.3439468486346501E-2</v>
      </c>
      <c r="J11" s="35">
        <v>4.4540871132591718E-2</v>
      </c>
      <c r="K11" s="35">
        <v>0.11924475864395925</v>
      </c>
      <c r="L11" s="35">
        <v>0.21919286445874478</v>
      </c>
    </row>
    <row r="12" spans="1:12" x14ac:dyDescent="0.2">
      <c r="A12" t="s">
        <v>89</v>
      </c>
      <c r="B12" s="35">
        <v>4.094465318158963E-2</v>
      </c>
      <c r="C12" s="35">
        <v>4.1969007548707325E-2</v>
      </c>
      <c r="D12" s="35">
        <v>1.4780442746223386E-2</v>
      </c>
      <c r="E12" s="35">
        <v>4.8492167532185541E-2</v>
      </c>
      <c r="F12" s="35">
        <v>2.1612734137676219E-2</v>
      </c>
      <c r="G12" s="35">
        <v>7.3798030512024201E-2</v>
      </c>
      <c r="H12" s="35">
        <v>2.9823054751339652E-2</v>
      </c>
      <c r="I12" s="35">
        <v>1.9221763136940739E-2</v>
      </c>
      <c r="J12" s="35">
        <v>2.2578628108212279E-2</v>
      </c>
      <c r="K12" s="35">
        <v>0.15399726421456272</v>
      </c>
      <c r="L12" s="35">
        <v>2.4358873320772655E-2</v>
      </c>
    </row>
    <row r="13" spans="1:12" x14ac:dyDescent="0.2">
      <c r="A13" t="s">
        <v>92</v>
      </c>
      <c r="B13" s="35">
        <v>0.80525604969977727</v>
      </c>
      <c r="C13" s="35">
        <v>0.20558283216059622</v>
      </c>
      <c r="D13" s="35">
        <v>0.32578290288891948</v>
      </c>
      <c r="E13" s="35">
        <v>33.399481764922633</v>
      </c>
      <c r="F13" s="35">
        <v>0.15395345025577459</v>
      </c>
      <c r="G13" s="35">
        <v>8.5021146336654765E-2</v>
      </c>
      <c r="H13" s="35">
        <v>0.24862449185308741</v>
      </c>
      <c r="I13" s="35">
        <v>7.3675416290299112E-2</v>
      </c>
      <c r="J13" s="35">
        <v>0.3377700440042713</v>
      </c>
      <c r="K13" s="35">
        <v>0.52526616825544126</v>
      </c>
      <c r="L13" s="35">
        <v>0.86632549168345585</v>
      </c>
    </row>
    <row r="14" spans="1:12" x14ac:dyDescent="0.2">
      <c r="A14" t="s">
        <v>93</v>
      </c>
      <c r="B14" s="35">
        <v>15.350162771257326</v>
      </c>
      <c r="C14" s="35">
        <v>15.779747679988906</v>
      </c>
      <c r="D14" s="35">
        <v>6.4031588800200172</v>
      </c>
      <c r="E14" s="35">
        <v>13.728682857622164</v>
      </c>
      <c r="F14" s="35">
        <v>21.572978238956544</v>
      </c>
      <c r="G14" s="35">
        <v>19.669184648434182</v>
      </c>
      <c r="H14" s="35">
        <v>13.334646248279514</v>
      </c>
      <c r="I14" s="35">
        <v>21.72064840821885</v>
      </c>
      <c r="J14" s="35">
        <v>9.1707163347744487</v>
      </c>
      <c r="K14" s="35">
        <v>11.311357675497064</v>
      </c>
      <c r="L14" s="35">
        <v>5.7009132368039079</v>
      </c>
    </row>
    <row r="15" spans="1:12" x14ac:dyDescent="0.2">
      <c r="A15" t="s">
        <v>90</v>
      </c>
      <c r="B15" s="35">
        <v>0.47809387313468504</v>
      </c>
      <c r="C15" s="35">
        <v>0.46231164140778946</v>
      </c>
      <c r="D15" s="35">
        <v>0.68443992006638232</v>
      </c>
      <c r="E15" s="35">
        <v>0.79883518189685709</v>
      </c>
      <c r="F15" s="35">
        <v>0.60534544359578768</v>
      </c>
      <c r="G15" s="35">
        <v>0.74505620624951985</v>
      </c>
      <c r="H15" s="35">
        <v>0.28836136855242822</v>
      </c>
      <c r="I15" s="35">
        <v>0.20659390838224434</v>
      </c>
      <c r="J15" s="35">
        <v>0.30615146579652253</v>
      </c>
      <c r="K15" s="35">
        <v>0.78398030284050835</v>
      </c>
      <c r="L15" s="35">
        <v>1.2468668252873607</v>
      </c>
    </row>
    <row r="16" spans="1:12" x14ac:dyDescent="0.2">
      <c r="A16" t="s">
        <v>66</v>
      </c>
      <c r="B16" s="35">
        <v>0.21048508616405051</v>
      </c>
      <c r="C16" s="35">
        <v>0.12736793035282637</v>
      </c>
      <c r="D16" s="35">
        <v>0.23389458997899207</v>
      </c>
      <c r="E16" s="35">
        <v>4.510414371685358</v>
      </c>
      <c r="F16" s="35">
        <v>6.0911325695281592E-2</v>
      </c>
      <c r="G16" s="35">
        <v>7.9975043949116656E-2</v>
      </c>
      <c r="H16" s="35">
        <v>9.4800152671088544E-2</v>
      </c>
      <c r="I16" s="35">
        <v>0.24366387949863191</v>
      </c>
      <c r="J16" s="35">
        <v>0.15161959552716703</v>
      </c>
      <c r="K16" s="35">
        <v>0.29761803854695729</v>
      </c>
      <c r="L16" s="35">
        <v>0.46214596148424492</v>
      </c>
    </row>
    <row r="17" spans="1:12" x14ac:dyDescent="0.2">
      <c r="A17" t="s">
        <v>91</v>
      </c>
      <c r="B17" s="35">
        <v>4.3098249760867473</v>
      </c>
      <c r="C17" s="35">
        <v>4.4771054985235486</v>
      </c>
      <c r="D17" s="35">
        <v>1.5025492590298328</v>
      </c>
      <c r="E17" s="35">
        <v>2.1110548331018526</v>
      </c>
      <c r="F17" s="35">
        <v>1.2865839931745655</v>
      </c>
      <c r="G17" s="35">
        <v>1.7930781282894819</v>
      </c>
      <c r="H17" s="35">
        <v>7.9283389544319931</v>
      </c>
      <c r="I17" s="35">
        <v>4.1826276268603966</v>
      </c>
      <c r="J17" s="35">
        <v>3.4023357913637935</v>
      </c>
      <c r="K17" s="35">
        <v>3.4453436971143927</v>
      </c>
      <c r="L17" s="35">
        <v>9.6057559383998381</v>
      </c>
    </row>
    <row r="18" spans="1:12" x14ac:dyDescent="0.2">
      <c r="A18" s="4" t="s">
        <v>336</v>
      </c>
      <c r="B18" s="36">
        <v>45.136333031931173</v>
      </c>
      <c r="C18" s="36">
        <v>46.107799771440241</v>
      </c>
      <c r="D18" s="36">
        <v>16.628940381293312</v>
      </c>
      <c r="E18" s="36">
        <v>59.425083344763195</v>
      </c>
      <c r="F18" s="36">
        <v>75.630206961911412</v>
      </c>
      <c r="G18" s="36">
        <v>43.415531397614835</v>
      </c>
      <c r="H18" s="36">
        <v>46.846030066584376</v>
      </c>
      <c r="I18" s="36">
        <v>53.752757439819511</v>
      </c>
      <c r="J18" s="36">
        <v>35.730309800542415</v>
      </c>
      <c r="K18" s="36">
        <v>32.549379299854891</v>
      </c>
      <c r="L18" s="36">
        <v>44.607533328688632</v>
      </c>
    </row>
    <row r="19" spans="1:12" x14ac:dyDescent="0.2">
      <c r="A19" t="s">
        <v>480</v>
      </c>
      <c r="B19" s="35">
        <v>0.51625384604546543</v>
      </c>
      <c r="C19" s="35">
        <v>0.44617845841332848</v>
      </c>
      <c r="D19" s="35">
        <v>1.3221073764787767</v>
      </c>
      <c r="E19" s="35">
        <v>2.2523660487735873</v>
      </c>
      <c r="F19" s="35">
        <v>0.28798421458151091</v>
      </c>
      <c r="G19" s="35">
        <v>0.54362585869295488</v>
      </c>
      <c r="H19" s="35">
        <v>0.29288416496286729</v>
      </c>
      <c r="I19" s="35">
        <v>0.47346406233474525</v>
      </c>
      <c r="J19" s="35">
        <v>0.50393968143404533</v>
      </c>
      <c r="K19" s="35">
        <v>0.87410027612906338</v>
      </c>
      <c r="L19" s="35">
        <v>0.78803597674026238</v>
      </c>
    </row>
    <row r="20" spans="1:12" x14ac:dyDescent="0.2">
      <c r="A20" t="s">
        <v>481</v>
      </c>
      <c r="B20" s="35">
        <v>0.11568256173289566</v>
      </c>
      <c r="C20" s="35">
        <v>6.6866167057331491E-2</v>
      </c>
      <c r="D20" s="35">
        <v>0.29896511266596826</v>
      </c>
      <c r="E20" s="35">
        <v>2.2361419990849294</v>
      </c>
      <c r="F20" s="35">
        <v>5.1556411793003153E-2</v>
      </c>
      <c r="G20" s="35">
        <v>2.2253149274946947E-2</v>
      </c>
      <c r="H20" s="35">
        <v>5.6291727821826093E-2</v>
      </c>
      <c r="I20" s="35">
        <v>0.15271690812299418</v>
      </c>
      <c r="J20" s="35">
        <v>6.5078575269994027E-2</v>
      </c>
      <c r="K20" s="35">
        <v>0.36232037148194463</v>
      </c>
      <c r="L20" s="35">
        <v>0.20402358097960765</v>
      </c>
    </row>
    <row r="21" spans="1:12" x14ac:dyDescent="0.2">
      <c r="A21" t="s">
        <v>482</v>
      </c>
      <c r="B21" s="35">
        <v>1.7101208092803022</v>
      </c>
      <c r="C21" s="35">
        <v>1.7276638882008575</v>
      </c>
      <c r="D21" s="35">
        <v>1.636152233182129</v>
      </c>
      <c r="E21" s="35">
        <v>0.96444393097342862</v>
      </c>
      <c r="F21" s="35">
        <v>0.47582655093904791</v>
      </c>
      <c r="G21" s="35">
        <v>2.128905447130125</v>
      </c>
      <c r="H21" s="35">
        <v>0.77007245890353693</v>
      </c>
      <c r="I21" s="35">
        <v>4.8520610448288775</v>
      </c>
      <c r="J21" s="35">
        <v>0.86820269068558875</v>
      </c>
      <c r="K21" s="35">
        <v>0.64682192318801446</v>
      </c>
      <c r="L21" s="35">
        <v>1.1996356245811401</v>
      </c>
    </row>
    <row r="22" spans="1:12" x14ac:dyDescent="0.2">
      <c r="A22" s="4" t="s">
        <v>521</v>
      </c>
      <c r="B22" s="36">
        <v>2.3420572170586631</v>
      </c>
      <c r="C22" s="36">
        <v>2.2407085136715175</v>
      </c>
      <c r="D22" s="36">
        <v>3.2572247223268738</v>
      </c>
      <c r="E22" s="36">
        <v>5.4529519788319449</v>
      </c>
      <c r="F22" s="36">
        <v>0.81536717731356201</v>
      </c>
      <c r="G22" s="36">
        <v>2.6947844550980267</v>
      </c>
      <c r="H22" s="36">
        <v>1.1192483516882303</v>
      </c>
      <c r="I22" s="36">
        <v>5.4782420152866171</v>
      </c>
      <c r="J22" s="36">
        <v>1.437220947389628</v>
      </c>
      <c r="K22" s="36">
        <v>1.8832425707990224</v>
      </c>
      <c r="L22" s="36">
        <v>2.19169518230101</v>
      </c>
    </row>
    <row r="23" spans="1:12" x14ac:dyDescent="0.2">
      <c r="A23" t="s">
        <v>425</v>
      </c>
      <c r="B23" s="35">
        <v>2.9821273623918669</v>
      </c>
      <c r="C23" s="35">
        <v>3.1724345714117432</v>
      </c>
      <c r="D23" s="35">
        <v>1.3650932929372257E-2</v>
      </c>
      <c r="E23" s="35">
        <v>0</v>
      </c>
      <c r="F23" s="35">
        <v>0.29054911127310262</v>
      </c>
      <c r="G23" s="35">
        <v>3.6149904319901984</v>
      </c>
      <c r="H23" s="35">
        <v>2.381072198734687</v>
      </c>
      <c r="I23" s="35">
        <v>6.7692161969847886</v>
      </c>
      <c r="J23" s="35">
        <v>1.7511185068241804</v>
      </c>
      <c r="K23" s="35">
        <v>10.72745005983414</v>
      </c>
      <c r="L23" s="35">
        <v>0.6015969078620409</v>
      </c>
    </row>
    <row r="24" spans="1:12" x14ac:dyDescent="0.2">
      <c r="A24" t="s">
        <v>426</v>
      </c>
      <c r="B24" s="35">
        <v>3.5180784012258934</v>
      </c>
      <c r="C24" s="35">
        <v>3.5443590397573113</v>
      </c>
      <c r="D24" s="35">
        <v>3.9611694132242192</v>
      </c>
      <c r="E24" s="35">
        <v>0.97416290745463729</v>
      </c>
      <c r="F24" s="35">
        <v>1.4492362209696532</v>
      </c>
      <c r="G24" s="35">
        <v>7.3694155439725115</v>
      </c>
      <c r="H24" s="35">
        <v>2.2405483908618082</v>
      </c>
      <c r="I24" s="35">
        <v>1.1484683111603142</v>
      </c>
      <c r="J24" s="35">
        <v>1.6833316293620342</v>
      </c>
      <c r="K24" s="35">
        <v>2.9611392349981731</v>
      </c>
      <c r="L24" s="35">
        <v>2.8177979514595575</v>
      </c>
    </row>
    <row r="25" spans="1:12" x14ac:dyDescent="0.2">
      <c r="A25" s="15" t="s">
        <v>586</v>
      </c>
      <c r="B25" s="35">
        <v>0.35754594823683544</v>
      </c>
      <c r="C25" s="35">
        <v>0.37221988328424666</v>
      </c>
      <c r="D25" s="35">
        <v>9.628802257747128E-2</v>
      </c>
      <c r="E25" s="35">
        <v>0.20114221983260205</v>
      </c>
      <c r="F25" s="35">
        <v>3.9934845000480848E-2</v>
      </c>
      <c r="G25" s="35">
        <v>0.58709373102804985</v>
      </c>
      <c r="H25" s="35">
        <v>0.24764850379174688</v>
      </c>
      <c r="I25" s="35">
        <v>0.25451616660302973</v>
      </c>
      <c r="J25" s="35">
        <v>0.34360309234489972</v>
      </c>
      <c r="K25" s="35">
        <v>0.57930641984361364</v>
      </c>
      <c r="L25" s="35">
        <v>0.71942755247583767</v>
      </c>
    </row>
    <row r="26" spans="1:12" x14ac:dyDescent="0.2">
      <c r="A26" s="15" t="s">
        <v>587</v>
      </c>
      <c r="B26" s="35">
        <v>2.619867532439994</v>
      </c>
      <c r="C26" s="35">
        <v>2.5285725685182019</v>
      </c>
      <c r="D26" s="35">
        <v>3.0322282681367949</v>
      </c>
      <c r="E26" s="35">
        <v>6.3470230774072798</v>
      </c>
      <c r="F26" s="35">
        <v>1.3694858284892306</v>
      </c>
      <c r="G26" s="35">
        <v>1.2662390783751347</v>
      </c>
      <c r="H26" s="35">
        <v>3.0133585211487288</v>
      </c>
      <c r="I26" s="35">
        <v>2.8688000937805631</v>
      </c>
      <c r="J26" s="35">
        <v>3.192374380622006</v>
      </c>
      <c r="K26" s="35">
        <v>4.2790803795733714</v>
      </c>
      <c r="L26" s="35">
        <v>7.3886900827317632</v>
      </c>
    </row>
    <row r="27" spans="1:12" x14ac:dyDescent="0.2">
      <c r="A27" s="15" t="s">
        <v>588</v>
      </c>
      <c r="B27" s="35">
        <v>3.4132785615301753</v>
      </c>
      <c r="C27" s="35">
        <v>3.3888027433319299</v>
      </c>
      <c r="D27" s="35">
        <v>3.7978315364711941</v>
      </c>
      <c r="E27" s="35">
        <v>3.6762513858705668</v>
      </c>
      <c r="F27" s="35">
        <v>3.2122945111775882</v>
      </c>
      <c r="G27" s="35">
        <v>3.5151814473384246</v>
      </c>
      <c r="H27" s="35">
        <v>3.2793799232245435</v>
      </c>
      <c r="I27" s="35">
        <v>2.7199155246829965</v>
      </c>
      <c r="J27" s="35">
        <v>3.5203027490870133</v>
      </c>
      <c r="K27" s="35">
        <v>4.7493860570767783</v>
      </c>
      <c r="L27" s="35">
        <v>5.425254389312915</v>
      </c>
    </row>
    <row r="28" spans="1:12" x14ac:dyDescent="0.2">
      <c r="A28" s="15" t="s">
        <v>589</v>
      </c>
      <c r="B28" s="35">
        <v>3.2978122685521321</v>
      </c>
      <c r="C28" s="35">
        <v>3.4000143563497418</v>
      </c>
      <c r="D28" s="35">
        <v>2.0407400558898159</v>
      </c>
      <c r="E28" s="35">
        <v>0.77494220168684724</v>
      </c>
      <c r="F28" s="35">
        <v>1.0663348815389952</v>
      </c>
      <c r="G28" s="35">
        <v>4.7993621655265102</v>
      </c>
      <c r="H28" s="35">
        <v>2.6959716909288303</v>
      </c>
      <c r="I28" s="35">
        <v>1.0750748863039445</v>
      </c>
      <c r="J28" s="35">
        <v>4.7268512860408176</v>
      </c>
      <c r="K28" s="35">
        <v>2.5061918324830943</v>
      </c>
      <c r="L28" s="35">
        <v>3.4273055256679257</v>
      </c>
    </row>
    <row r="29" spans="1:12" x14ac:dyDescent="0.2">
      <c r="A29" s="15" t="s">
        <v>590</v>
      </c>
      <c r="B29" s="35">
        <v>1.4102223133738192</v>
      </c>
      <c r="C29" s="35">
        <v>1.4331700566245176</v>
      </c>
      <c r="D29" s="35">
        <v>0.85834140291605276</v>
      </c>
      <c r="E29" s="35">
        <v>1.482636452055115</v>
      </c>
      <c r="F29" s="35">
        <v>1.3157224125662532</v>
      </c>
      <c r="G29" s="35">
        <v>0.86084072919958998</v>
      </c>
      <c r="H29" s="35">
        <v>1.6204419068410243</v>
      </c>
      <c r="I29" s="35">
        <v>1.062551034472176</v>
      </c>
      <c r="J29" s="35">
        <v>1.9719471217595812</v>
      </c>
      <c r="K29" s="35">
        <v>1.844222749149383</v>
      </c>
      <c r="L29" s="35">
        <v>4.571925101245375</v>
      </c>
    </row>
    <row r="30" spans="1:12" x14ac:dyDescent="0.2">
      <c r="A30" s="15" t="s">
        <v>591</v>
      </c>
      <c r="B30" s="35">
        <v>4.8957699581226155</v>
      </c>
      <c r="C30" s="35">
        <v>4.8123612814125734</v>
      </c>
      <c r="D30" s="35">
        <v>5.2346863531056949</v>
      </c>
      <c r="E30" s="35">
        <v>8.3162781735313995</v>
      </c>
      <c r="F30" s="35">
        <v>5.1096917509726527</v>
      </c>
      <c r="G30" s="35">
        <v>5.1007138711907523</v>
      </c>
      <c r="H30" s="35">
        <v>4.8723910236538543</v>
      </c>
      <c r="I30" s="35">
        <v>5.1864721930851658</v>
      </c>
      <c r="J30" s="35">
        <v>3.6931524875304849</v>
      </c>
      <c r="K30" s="35">
        <v>5.4417549645355754</v>
      </c>
      <c r="L30" s="35">
        <v>5.5243234165070634</v>
      </c>
    </row>
    <row r="31" spans="1:12" x14ac:dyDescent="0.2">
      <c r="A31" s="15" t="s">
        <v>290</v>
      </c>
      <c r="B31" s="35">
        <v>12.799074263098662</v>
      </c>
      <c r="C31" s="35">
        <v>12.315278049933903</v>
      </c>
      <c r="D31" s="35">
        <v>24.223338445353171</v>
      </c>
      <c r="E31" s="35">
        <v>10.499865564750058</v>
      </c>
      <c r="F31" s="35">
        <v>6.1095441535313686</v>
      </c>
      <c r="G31" s="35">
        <v>14.42560766820152</v>
      </c>
      <c r="H31" s="35">
        <v>11.61943497703432</v>
      </c>
      <c r="I31" s="35">
        <v>10.565726656831888</v>
      </c>
      <c r="J31" s="35">
        <v>12.655128413911282</v>
      </c>
      <c r="K31" s="35">
        <v>15.561656781911026</v>
      </c>
      <c r="L31" s="35">
        <v>11.739295361586331</v>
      </c>
    </row>
    <row r="32" spans="1:12" x14ac:dyDescent="0.2">
      <c r="A32" s="2" t="s">
        <v>69</v>
      </c>
      <c r="B32" s="35">
        <v>12.383914041061193</v>
      </c>
      <c r="C32" s="35">
        <v>11.737901401697993</v>
      </c>
      <c r="D32" s="35">
        <v>32.369954265969639</v>
      </c>
      <c r="E32" s="35">
        <v>2.6719694966716365</v>
      </c>
      <c r="F32" s="35">
        <v>2.2937447120100347</v>
      </c>
      <c r="G32" s="35">
        <v>8.5894864587357045</v>
      </c>
      <c r="H32" s="35">
        <v>15.254612852553679</v>
      </c>
      <c r="I32" s="35">
        <v>6.8332844016871324</v>
      </c>
      <c r="J32" s="35">
        <v>19.701989201683528</v>
      </c>
      <c r="K32" s="35">
        <v>5.3278245498026626</v>
      </c>
      <c r="L32" s="35">
        <v>6.1383639958231786</v>
      </c>
    </row>
    <row r="33" spans="1:12" x14ac:dyDescent="0.2">
      <c r="A33" t="s">
        <v>424</v>
      </c>
      <c r="B33" s="35">
        <v>3.8105425775912201</v>
      </c>
      <c r="C33" s="35">
        <v>3.8809067118557845</v>
      </c>
      <c r="D33" s="35">
        <v>3.8119235160909564</v>
      </c>
      <c r="E33" s="35">
        <v>0</v>
      </c>
      <c r="F33" s="35">
        <v>0.33393364290917393</v>
      </c>
      <c r="G33" s="35">
        <v>2.5886326768564771</v>
      </c>
      <c r="H33" s="35">
        <v>4.231116066712735</v>
      </c>
      <c r="I33" s="35">
        <v>1.5353303214951679</v>
      </c>
      <c r="J33" s="35">
        <v>8.2226717528691626</v>
      </c>
      <c r="K33" s="35">
        <v>6.5879287093181862</v>
      </c>
      <c r="L33" s="35">
        <v>1.216574380260246</v>
      </c>
    </row>
    <row r="34" spans="1:12" x14ac:dyDescent="0.2">
      <c r="A34" s="4" t="s">
        <v>187</v>
      </c>
      <c r="B34" s="36">
        <v>51.488233227624406</v>
      </c>
      <c r="C34" s="36">
        <v>50.586020664177951</v>
      </c>
      <c r="D34" s="36">
        <v>79.440152212664387</v>
      </c>
      <c r="E34" s="36">
        <v>34.944271479260145</v>
      </c>
      <c r="F34" s="36">
        <v>22.590472070438533</v>
      </c>
      <c r="G34" s="36">
        <v>52.71756380241488</v>
      </c>
      <c r="H34" s="36">
        <v>51.455976055485962</v>
      </c>
      <c r="I34" s="36">
        <v>40.019355787087164</v>
      </c>
      <c r="J34" s="36">
        <v>61.462470622034985</v>
      </c>
      <c r="K34" s="36">
        <v>60.565941738526007</v>
      </c>
      <c r="L34" s="36">
        <v>49.570554664932239</v>
      </c>
    </row>
    <row r="35" spans="1:12" x14ac:dyDescent="0.2">
      <c r="A35" s="2" t="s">
        <v>67</v>
      </c>
      <c r="B35" s="35">
        <v>1.0333765233857419</v>
      </c>
      <c r="C35" s="35">
        <v>1.0654710507103138</v>
      </c>
      <c r="D35" s="35">
        <v>0.67368268371541917</v>
      </c>
      <c r="E35" s="35">
        <v>0.17769319714471596</v>
      </c>
      <c r="F35" s="35">
        <v>0.9639537903364761</v>
      </c>
      <c r="G35" s="35">
        <v>1.1721203448722657</v>
      </c>
      <c r="H35" s="35">
        <v>0.57874552624145181</v>
      </c>
      <c r="I35" s="35">
        <v>0.74964475780670203</v>
      </c>
      <c r="J35" s="35">
        <v>1.3699986300329747</v>
      </c>
      <c r="K35" s="35">
        <v>5.0014363908200856</v>
      </c>
      <c r="L35" s="35">
        <v>3.630216824078107</v>
      </c>
    </row>
    <row r="36" spans="1:12" x14ac:dyDescent="0.2">
      <c r="A36" s="37" t="s">
        <v>188</v>
      </c>
      <c r="B36" s="29">
        <v>100</v>
      </c>
      <c r="C36" s="29">
        <v>100</v>
      </c>
      <c r="D36" s="29">
        <v>100</v>
      </c>
      <c r="E36" s="29">
        <v>100</v>
      </c>
      <c r="F36" s="29">
        <v>100</v>
      </c>
      <c r="G36" s="29">
        <v>100</v>
      </c>
      <c r="H36" s="29">
        <v>100</v>
      </c>
      <c r="I36" s="29">
        <v>100</v>
      </c>
      <c r="J36" s="29">
        <v>100</v>
      </c>
      <c r="K36" s="29">
        <v>100</v>
      </c>
      <c r="L36" s="29">
        <v>100</v>
      </c>
    </row>
  </sheetData>
  <phoneticPr fontId="22" type="noConversion"/>
  <hyperlinks>
    <hyperlink ref="A1" location="tartalom!A1" display="Vissza a tartalomhoz" xr:uid="{00000000-0004-0000-1600-000000000000}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11"/>
  <dimension ref="A1:L40"/>
  <sheetViews>
    <sheetView zoomScaleNormal="100" workbookViewId="0"/>
  </sheetViews>
  <sheetFormatPr defaultRowHeight="12.75" x14ac:dyDescent="0.2"/>
  <cols>
    <col min="1" max="1" width="68.5703125" bestFit="1" customWidth="1"/>
    <col min="2" max="2" width="12.28515625" customWidth="1"/>
    <col min="3" max="3" width="10" customWidth="1"/>
    <col min="4" max="4" width="12.42578125" customWidth="1"/>
    <col min="6" max="6" width="10.7109375" customWidth="1"/>
    <col min="7" max="7" width="12.28515625" customWidth="1"/>
  </cols>
  <sheetData>
    <row r="1" spans="1:12" x14ac:dyDescent="0.2">
      <c r="A1" s="14" t="s">
        <v>41</v>
      </c>
    </row>
    <row r="3" spans="1:12" x14ac:dyDescent="0.2">
      <c r="A3" s="34" t="s">
        <v>245</v>
      </c>
    </row>
    <row r="5" spans="1:12" ht="39" thickBot="1" x14ac:dyDescent="0.25">
      <c r="A5" s="24" t="s">
        <v>281</v>
      </c>
      <c r="B5" s="23" t="s">
        <v>607</v>
      </c>
      <c r="C5" s="23" t="s">
        <v>282</v>
      </c>
      <c r="D5" s="32" t="s">
        <v>604</v>
      </c>
      <c r="E5" s="33" t="s">
        <v>68</v>
      </c>
      <c r="F5" s="32" t="s">
        <v>170</v>
      </c>
      <c r="G5" s="32" t="s">
        <v>171</v>
      </c>
      <c r="H5" s="32" t="s">
        <v>172</v>
      </c>
      <c r="I5" s="32" t="s">
        <v>173</v>
      </c>
      <c r="J5" s="32" t="s">
        <v>174</v>
      </c>
      <c r="K5" s="32" t="s">
        <v>605</v>
      </c>
      <c r="L5" s="32" t="s">
        <v>606</v>
      </c>
    </row>
    <row r="6" spans="1:12" ht="13.5" thickTop="1" x14ac:dyDescent="0.2">
      <c r="A6" t="s">
        <v>206</v>
      </c>
      <c r="B6" s="35">
        <v>2.1150715624486223</v>
      </c>
      <c r="C6" s="35">
        <v>2.2289669721601282</v>
      </c>
      <c r="D6" s="35">
        <v>0.10781183530005171</v>
      </c>
      <c r="E6" s="35">
        <v>1.3173937348560193E-2</v>
      </c>
      <c r="F6" s="35">
        <v>1.9047242048052377</v>
      </c>
      <c r="G6" s="35">
        <v>9.4374810683446483E-2</v>
      </c>
      <c r="H6" s="35">
        <v>2.1805207655216168</v>
      </c>
      <c r="I6" s="35">
        <v>2.0069967573547056</v>
      </c>
      <c r="J6" s="35">
        <v>3.9048239102529587</v>
      </c>
      <c r="K6" s="35">
        <v>6.5414105540087961</v>
      </c>
      <c r="L6" s="35">
        <v>8.8830958178713857</v>
      </c>
    </row>
    <row r="7" spans="1:12" x14ac:dyDescent="0.2">
      <c r="A7" t="s">
        <v>882</v>
      </c>
      <c r="B7" s="35">
        <v>22.987670111517769</v>
      </c>
      <c r="C7" s="35">
        <v>23.99628915611466</v>
      </c>
      <c r="D7" s="35">
        <v>5.1574471796490879</v>
      </c>
      <c r="E7" s="35">
        <v>4.349520824446218</v>
      </c>
      <c r="F7" s="35">
        <v>40.563570295169562</v>
      </c>
      <c r="G7" s="35">
        <v>15.938621805022818</v>
      </c>
      <c r="H7" s="35">
        <v>23.828065089299869</v>
      </c>
      <c r="I7" s="35">
        <v>36.303657265251026</v>
      </c>
      <c r="J7" s="35">
        <v>16.350009106590065</v>
      </c>
      <c r="K7" s="35">
        <v>7.3649056120615066</v>
      </c>
      <c r="L7" s="35">
        <v>20.708980739098784</v>
      </c>
    </row>
    <row r="8" spans="1:12" x14ac:dyDescent="0.2">
      <c r="A8" t="s">
        <v>208</v>
      </c>
      <c r="B8" s="35">
        <v>3.1311477272803527</v>
      </c>
      <c r="C8" s="35">
        <v>3.1392204317771677</v>
      </c>
      <c r="D8" s="35">
        <v>3.5604457718824025</v>
      </c>
      <c r="E8" s="35">
        <v>0.4955473579939742</v>
      </c>
      <c r="F8" s="35">
        <v>1.0978826886126425</v>
      </c>
      <c r="G8" s="35">
        <v>3.8213239706030371</v>
      </c>
      <c r="H8" s="35">
        <v>2.2964006467455218</v>
      </c>
      <c r="I8" s="35">
        <v>3.8977845265277291</v>
      </c>
      <c r="J8" s="35">
        <v>3.8941763799521127</v>
      </c>
      <c r="K8" s="35">
        <v>2.2376898071249882</v>
      </c>
      <c r="L8" s="35">
        <v>3.0039356697327024</v>
      </c>
    </row>
    <row r="9" spans="1:12" x14ac:dyDescent="0.2">
      <c r="A9" t="s">
        <v>464</v>
      </c>
      <c r="B9" s="35">
        <v>0.6829620509005313</v>
      </c>
      <c r="C9" s="35">
        <v>0.64793743311291041</v>
      </c>
      <c r="D9" s="35">
        <v>1.432539413129891</v>
      </c>
      <c r="E9" s="35">
        <v>0.71663005152889514</v>
      </c>
      <c r="F9" s="35">
        <v>0.61906748938858946</v>
      </c>
      <c r="G9" s="35">
        <v>1.0599710228731449</v>
      </c>
      <c r="H9" s="35">
        <v>0.41000989986662373</v>
      </c>
      <c r="I9" s="35">
        <v>0.4489096822053944</v>
      </c>
      <c r="J9" s="35">
        <v>0.70925986658521667</v>
      </c>
      <c r="K9" s="35">
        <v>0.80165676711576406</v>
      </c>
      <c r="L9" s="35">
        <v>1.056771887969443</v>
      </c>
    </row>
    <row r="10" spans="1:12" x14ac:dyDescent="0.2">
      <c r="A10" t="s">
        <v>87</v>
      </c>
      <c r="B10" s="35">
        <v>6.3025796282610444E-2</v>
      </c>
      <c r="C10" s="35">
        <v>6.471013135836208E-2</v>
      </c>
      <c r="D10" s="35">
        <v>3.9368091110630526E-2</v>
      </c>
      <c r="E10" s="35">
        <v>5.533366600659507E-3</v>
      </c>
      <c r="F10" s="35">
        <v>2.3904678040694915E-2</v>
      </c>
      <c r="G10" s="35">
        <v>0.24415631898459106</v>
      </c>
      <c r="H10" s="35">
        <v>1.273641859437275E-2</v>
      </c>
      <c r="I10" s="35">
        <v>1.3709175321831807E-2</v>
      </c>
      <c r="J10" s="35">
        <v>1.41088504872189E-2</v>
      </c>
      <c r="K10" s="35">
        <v>3.9532458368013737E-2</v>
      </c>
      <c r="L10" s="35">
        <v>1.4852957400187652E-2</v>
      </c>
    </row>
    <row r="11" spans="1:12" x14ac:dyDescent="0.2">
      <c r="A11" t="s">
        <v>88</v>
      </c>
      <c r="B11" s="35">
        <v>0.20365692273707653</v>
      </c>
      <c r="C11" s="35">
        <v>0.21038611896383153</v>
      </c>
      <c r="D11" s="35">
        <v>9.7573939193784098E-2</v>
      </c>
      <c r="E11" s="35">
        <v>2.3868782555507579E-2</v>
      </c>
      <c r="F11" s="35">
        <v>0.17329331848453175</v>
      </c>
      <c r="G11" s="35">
        <v>0.69127989007446233</v>
      </c>
      <c r="H11" s="35">
        <v>6.0869967415322739E-2</v>
      </c>
      <c r="I11" s="35">
        <v>6.2863772162775527E-2</v>
      </c>
      <c r="J11" s="35">
        <v>6.7143488998924583E-2</v>
      </c>
      <c r="K11" s="35">
        <v>0.12576271013057003</v>
      </c>
      <c r="L11" s="35">
        <v>0.16326258827366427</v>
      </c>
    </row>
    <row r="12" spans="1:12" x14ac:dyDescent="0.2">
      <c r="A12" t="s">
        <v>89</v>
      </c>
      <c r="B12" s="35">
        <v>3.8440131159670834E-2</v>
      </c>
      <c r="C12" s="35">
        <v>3.6889330105643145E-2</v>
      </c>
      <c r="D12" s="35">
        <v>6.4170193402307812E-2</v>
      </c>
      <c r="E12" s="35">
        <v>7.1307651408329731E-2</v>
      </c>
      <c r="F12" s="35">
        <v>6.0515237861001721E-2</v>
      </c>
      <c r="G12" s="35">
        <v>7.1320722360310576E-2</v>
      </c>
      <c r="H12" s="35">
        <v>2.8802786622444346E-2</v>
      </c>
      <c r="I12" s="35">
        <v>1.7753638524326938E-2</v>
      </c>
      <c r="J12" s="35">
        <v>2.550739044430101E-2</v>
      </c>
      <c r="K12" s="35">
        <v>2.0156572698760308E-2</v>
      </c>
      <c r="L12" s="35">
        <v>5.0613822174766076E-3</v>
      </c>
    </row>
    <row r="13" spans="1:12" x14ac:dyDescent="0.2">
      <c r="A13" t="s">
        <v>92</v>
      </c>
      <c r="B13" s="35">
        <v>0.59178598355852474</v>
      </c>
      <c r="C13" s="35">
        <v>0.20563022060621897</v>
      </c>
      <c r="D13" s="35">
        <v>0.71394319843563403</v>
      </c>
      <c r="E13" s="35">
        <v>35.808489191082792</v>
      </c>
      <c r="F13" s="35">
        <v>0.69004980244817804</v>
      </c>
      <c r="G13" s="35">
        <v>0.14195542241093184</v>
      </c>
      <c r="H13" s="35">
        <v>0.20827692873391754</v>
      </c>
      <c r="I13" s="35">
        <v>0.12327822168222585</v>
      </c>
      <c r="J13" s="35">
        <v>0.30491800562541704</v>
      </c>
      <c r="K13" s="35">
        <v>0.44108505038931028</v>
      </c>
      <c r="L13" s="35">
        <v>1.0744155818038597</v>
      </c>
    </row>
    <row r="14" spans="1:12" x14ac:dyDescent="0.2">
      <c r="A14" t="s">
        <v>93</v>
      </c>
      <c r="B14" s="35">
        <v>14.002047266939371</v>
      </c>
      <c r="C14" s="35">
        <v>14.224278843732794</v>
      </c>
      <c r="D14" s="35">
        <v>9.0509372748614147</v>
      </c>
      <c r="E14" s="35">
        <v>13.928479214979012</v>
      </c>
      <c r="F14" s="35">
        <v>21.69212797616872</v>
      </c>
      <c r="G14" s="35">
        <v>19.389249908481339</v>
      </c>
      <c r="H14" s="35">
        <v>12.58964820683418</v>
      </c>
      <c r="I14" s="35">
        <v>13.920104786636278</v>
      </c>
      <c r="J14" s="35">
        <v>10.15622969310324</v>
      </c>
      <c r="K14" s="35">
        <v>5.7250063305239216</v>
      </c>
      <c r="L14" s="35">
        <v>4.4013901724193865</v>
      </c>
    </row>
    <row r="15" spans="1:12" x14ac:dyDescent="0.2">
      <c r="A15" t="s">
        <v>90</v>
      </c>
      <c r="B15" s="35">
        <v>0.42246359835990444</v>
      </c>
      <c r="C15" s="35">
        <v>0.39005384591204523</v>
      </c>
      <c r="D15" s="35">
        <v>0.99407230569063032</v>
      </c>
      <c r="E15" s="35">
        <v>0.97972719535820485</v>
      </c>
      <c r="F15" s="35">
        <v>0.62850654827302921</v>
      </c>
      <c r="G15" s="35">
        <v>0.61487735921430631</v>
      </c>
      <c r="H15" s="35">
        <v>0.27758787355684933</v>
      </c>
      <c r="I15" s="35">
        <v>0.24226190362638464</v>
      </c>
      <c r="J15" s="35">
        <v>0.27976517588066258</v>
      </c>
      <c r="K15" s="35">
        <v>0.7776345503377895</v>
      </c>
      <c r="L15" s="35">
        <v>0.60021081974959523</v>
      </c>
    </row>
    <row r="16" spans="1:12" x14ac:dyDescent="0.2">
      <c r="A16" t="s">
        <v>66</v>
      </c>
      <c r="B16" s="35">
        <v>0.15557258608954247</v>
      </c>
      <c r="C16" s="35">
        <v>0.15416702116722308</v>
      </c>
      <c r="D16" s="35">
        <v>0.19826311058145368</v>
      </c>
      <c r="E16" s="35">
        <v>9.855143849124641E-2</v>
      </c>
      <c r="F16" s="35">
        <v>8.4936773744922214E-2</v>
      </c>
      <c r="G16" s="35">
        <v>0.27448401089469038</v>
      </c>
      <c r="H16" s="35">
        <v>0.11319961334850791</v>
      </c>
      <c r="I16" s="35">
        <v>8.3705097103293741E-2</v>
      </c>
      <c r="J16" s="35">
        <v>0.14456425776895915</v>
      </c>
      <c r="K16" s="35">
        <v>0.2024819348375467</v>
      </c>
      <c r="L16" s="35">
        <v>0.45188589589045164</v>
      </c>
    </row>
    <row r="17" spans="1:12" x14ac:dyDescent="0.2">
      <c r="A17" t="s">
        <v>91</v>
      </c>
      <c r="B17" s="35">
        <v>4.4574998934942025</v>
      </c>
      <c r="C17" s="35">
        <v>4.5921466985522752</v>
      </c>
      <c r="D17" s="35">
        <v>2.1647600418690875</v>
      </c>
      <c r="E17" s="35">
        <v>1.5607136461065658</v>
      </c>
      <c r="F17" s="35">
        <v>3.9783641108883772</v>
      </c>
      <c r="G17" s="35">
        <v>1.5604379499767556</v>
      </c>
      <c r="H17" s="35">
        <v>6.8884366599202638</v>
      </c>
      <c r="I17" s="35">
        <v>2.7966863816809107</v>
      </c>
      <c r="J17" s="35">
        <v>4.0898555712770692</v>
      </c>
      <c r="K17" s="35">
        <v>13.561043402865266</v>
      </c>
      <c r="L17" s="35">
        <v>14.926686944933602</v>
      </c>
    </row>
    <row r="18" spans="1:12" x14ac:dyDescent="0.2">
      <c r="A18" s="4" t="s">
        <v>336</v>
      </c>
      <c r="B18" s="36">
        <v>48.851343630768177</v>
      </c>
      <c r="C18" s="36">
        <v>49.89067620356326</v>
      </c>
      <c r="D18" s="36">
        <v>23.581332355106372</v>
      </c>
      <c r="E18" s="36">
        <v>58.051542657899965</v>
      </c>
      <c r="F18" s="36">
        <v>71.516943123885468</v>
      </c>
      <c r="G18" s="36">
        <v>43.902053191579846</v>
      </c>
      <c r="H18" s="36">
        <v>48.894554856459493</v>
      </c>
      <c r="I18" s="36">
        <v>59.917711208076895</v>
      </c>
      <c r="J18" s="36">
        <v>39.94036169696615</v>
      </c>
      <c r="K18" s="36">
        <v>37.838365750462231</v>
      </c>
      <c r="L18" s="36">
        <v>55.290550457360546</v>
      </c>
    </row>
    <row r="19" spans="1:12" x14ac:dyDescent="0.2">
      <c r="A19" t="s">
        <v>480</v>
      </c>
      <c r="B19" s="35">
        <v>0.54005105821776533</v>
      </c>
      <c r="C19" s="35">
        <v>0.47797912966345801</v>
      </c>
      <c r="D19" s="35">
        <v>1.3675724703682299</v>
      </c>
      <c r="E19" s="35">
        <v>2.7525701053600775</v>
      </c>
      <c r="F19" s="35">
        <v>0.40664193647441566</v>
      </c>
      <c r="G19" s="35">
        <v>0.63678911656856141</v>
      </c>
      <c r="H19" s="35">
        <v>0.25897225048246492</v>
      </c>
      <c r="I19" s="35">
        <v>0.51406634163598042</v>
      </c>
      <c r="J19" s="35">
        <v>0.55584837526603403</v>
      </c>
      <c r="K19" s="35">
        <v>0.78156294837932871</v>
      </c>
      <c r="L19" s="35">
        <v>0.82439549636224385</v>
      </c>
    </row>
    <row r="20" spans="1:12" x14ac:dyDescent="0.2">
      <c r="A20" t="s">
        <v>481</v>
      </c>
      <c r="B20" s="35">
        <v>0.11325608975248477</v>
      </c>
      <c r="C20" s="35">
        <v>8.1919355504974201E-2</v>
      </c>
      <c r="D20" s="35">
        <v>0.26009882836085657</v>
      </c>
      <c r="E20" s="35">
        <v>2.3870295534562476</v>
      </c>
      <c r="F20" s="35">
        <v>4.4293238798530483E-2</v>
      </c>
      <c r="G20" s="35">
        <v>3.5949616855509361E-2</v>
      </c>
      <c r="H20" s="35">
        <v>4.9536007737024795E-2</v>
      </c>
      <c r="I20" s="35">
        <v>9.7319781571901756E-2</v>
      </c>
      <c r="J20" s="35">
        <v>8.9340904316508818E-2</v>
      </c>
      <c r="K20" s="35">
        <v>0.55505879676380743</v>
      </c>
      <c r="L20" s="35">
        <v>0.30856137374014014</v>
      </c>
    </row>
    <row r="21" spans="1:12" x14ac:dyDescent="0.2">
      <c r="A21" t="s">
        <v>482</v>
      </c>
      <c r="B21" s="35">
        <v>1.3008716866523773</v>
      </c>
      <c r="C21" s="35">
        <v>1.2731290988507526</v>
      </c>
      <c r="D21" s="35">
        <v>1.9876172041876603</v>
      </c>
      <c r="E21" s="35">
        <v>1.0620142639091552</v>
      </c>
      <c r="F21" s="35">
        <v>0.50593033398349152</v>
      </c>
      <c r="G21" s="35">
        <v>2.3685213262347999</v>
      </c>
      <c r="H21" s="35">
        <v>0.69472962551534856</v>
      </c>
      <c r="I21" s="35">
        <v>1.4490204233086057</v>
      </c>
      <c r="J21" s="35">
        <v>1.0891385932947093</v>
      </c>
      <c r="K21" s="35">
        <v>0.6977894073452473</v>
      </c>
      <c r="L21" s="35">
        <v>0.70841886822042843</v>
      </c>
    </row>
    <row r="22" spans="1:12" x14ac:dyDescent="0.2">
      <c r="A22" s="4" t="s">
        <v>521</v>
      </c>
      <c r="B22" s="36">
        <v>1.9541788346226274</v>
      </c>
      <c r="C22" s="36">
        <v>1.8330275840191848</v>
      </c>
      <c r="D22" s="36">
        <v>3.615288502916747</v>
      </c>
      <c r="E22" s="36">
        <v>6.2016139227254801</v>
      </c>
      <c r="F22" s="36">
        <v>0.95686550925643765</v>
      </c>
      <c r="G22" s="36">
        <v>3.0412600596588706</v>
      </c>
      <c r="H22" s="36">
        <v>1.0032378837348384</v>
      </c>
      <c r="I22" s="36">
        <v>2.060406546516488</v>
      </c>
      <c r="J22" s="36">
        <v>1.7343278728772522</v>
      </c>
      <c r="K22" s="36">
        <v>2.0344111524883837</v>
      </c>
      <c r="L22" s="36">
        <v>1.8413757383228126</v>
      </c>
    </row>
    <row r="23" spans="1:12" x14ac:dyDescent="0.2">
      <c r="A23" t="s">
        <v>425</v>
      </c>
      <c r="B23" s="35">
        <v>2.6203578097793208</v>
      </c>
      <c r="C23" s="35">
        <v>2.7427776482997714</v>
      </c>
      <c r="D23" s="35">
        <v>0.54532713151571344</v>
      </c>
      <c r="E23" s="35">
        <v>0</v>
      </c>
      <c r="F23" s="35">
        <v>0.88762568429819155</v>
      </c>
      <c r="G23" s="35">
        <v>3.1965721476920388</v>
      </c>
      <c r="H23" s="35">
        <v>2.5413532109758155</v>
      </c>
      <c r="I23" s="35">
        <v>3.2208485677614855</v>
      </c>
      <c r="J23" s="35">
        <v>2.4138051846744597</v>
      </c>
      <c r="K23" s="35">
        <v>5.5038613672909475</v>
      </c>
      <c r="L23" s="35">
        <v>1.6895666261713076</v>
      </c>
    </row>
    <row r="24" spans="1:12" x14ac:dyDescent="0.2">
      <c r="A24" t="s">
        <v>426</v>
      </c>
      <c r="B24" s="35">
        <v>3.1543380988247876</v>
      </c>
      <c r="C24" s="35">
        <v>3.080679000020019</v>
      </c>
      <c r="D24" s="35">
        <v>5.1922482575394282</v>
      </c>
      <c r="E24" s="35">
        <v>1.2003511059091785</v>
      </c>
      <c r="F24" s="35">
        <v>1.581580964992459</v>
      </c>
      <c r="G24" s="35">
        <v>6.4578402948433604</v>
      </c>
      <c r="H24" s="35">
        <v>1.9703540609176129</v>
      </c>
      <c r="I24" s="35">
        <v>1.3248645719305376</v>
      </c>
      <c r="J24" s="35">
        <v>3.222470024663314</v>
      </c>
      <c r="K24" s="35">
        <v>4.8065016855591791</v>
      </c>
      <c r="L24" s="35">
        <v>2.0339235584856494</v>
      </c>
    </row>
    <row r="25" spans="1:12" x14ac:dyDescent="0.2">
      <c r="A25" s="15" t="s">
        <v>586</v>
      </c>
      <c r="B25" s="35">
        <v>0.37963189111959506</v>
      </c>
      <c r="C25" s="35">
        <v>0.38348361697720523</v>
      </c>
      <c r="D25" s="35">
        <v>0.33565457010832178</v>
      </c>
      <c r="E25" s="35">
        <v>0.19551224593541572</v>
      </c>
      <c r="F25" s="35">
        <v>0.10096694201193064</v>
      </c>
      <c r="G25" s="35">
        <v>0.73854226641317378</v>
      </c>
      <c r="H25" s="35">
        <v>0.24752834121340345</v>
      </c>
      <c r="I25" s="35">
        <v>0.40556688525053353</v>
      </c>
      <c r="J25" s="35">
        <v>0.25379203114464954</v>
      </c>
      <c r="K25" s="35">
        <v>0.29800601628852103</v>
      </c>
      <c r="L25" s="35">
        <v>0.69489322283797295</v>
      </c>
    </row>
    <row r="26" spans="1:12" x14ac:dyDescent="0.2">
      <c r="A26" s="15" t="s">
        <v>587</v>
      </c>
      <c r="B26" s="35">
        <v>3.2203802475628303</v>
      </c>
      <c r="C26" s="35">
        <v>3.1822355809056999</v>
      </c>
      <c r="D26" s="35">
        <v>2.790431378781979</v>
      </c>
      <c r="E26" s="35">
        <v>8.4579267687293438</v>
      </c>
      <c r="F26" s="35">
        <v>1.8784907677237968</v>
      </c>
      <c r="G26" s="35">
        <v>2.5738379558563165</v>
      </c>
      <c r="H26" s="35">
        <v>2.3902933619616493</v>
      </c>
      <c r="I26" s="35">
        <v>4.4636276333061851</v>
      </c>
      <c r="J26" s="35">
        <v>3.9425009837424483</v>
      </c>
      <c r="K26" s="35">
        <v>3.7908162545380861</v>
      </c>
      <c r="L26" s="35">
        <v>6.4302523486875582</v>
      </c>
    </row>
    <row r="27" spans="1:12" x14ac:dyDescent="0.2">
      <c r="A27" s="15" t="s">
        <v>588</v>
      </c>
      <c r="B27" s="35">
        <v>3.475699256174126</v>
      </c>
      <c r="C27" s="35">
        <v>3.4444694732192875</v>
      </c>
      <c r="D27" s="35">
        <v>3.7648797477517397</v>
      </c>
      <c r="E27" s="35">
        <v>5.0087279511770211</v>
      </c>
      <c r="F27" s="35">
        <v>3.0295493215758911</v>
      </c>
      <c r="G27" s="35">
        <v>3.1607624657355213</v>
      </c>
      <c r="H27" s="35">
        <v>3.2812052134995002</v>
      </c>
      <c r="I27" s="35">
        <v>3.1072466508055374</v>
      </c>
      <c r="J27" s="35">
        <v>4.421485214929862</v>
      </c>
      <c r="K27" s="35">
        <v>3.9712213454297296</v>
      </c>
      <c r="L27" s="35">
        <v>4.3588257773856673</v>
      </c>
    </row>
    <row r="28" spans="1:12" x14ac:dyDescent="0.2">
      <c r="A28" s="15" t="s">
        <v>589</v>
      </c>
      <c r="B28" s="35">
        <v>2.8118651067525882</v>
      </c>
      <c r="C28" s="35">
        <v>2.9033817731465161</v>
      </c>
      <c r="D28" s="35">
        <v>1.2045037334752109</v>
      </c>
      <c r="E28" s="35">
        <v>1.0533041629776116</v>
      </c>
      <c r="F28" s="35">
        <v>1.6781362336570709</v>
      </c>
      <c r="G28" s="35">
        <v>3.7060758339157278</v>
      </c>
      <c r="H28" s="35">
        <v>3.0375612570426243</v>
      </c>
      <c r="I28" s="35">
        <v>1.5127577966559826</v>
      </c>
      <c r="J28" s="35">
        <v>3.5833416671924536</v>
      </c>
      <c r="K28" s="35">
        <v>5.7089499034562996</v>
      </c>
      <c r="L28" s="35">
        <v>0</v>
      </c>
    </row>
    <row r="29" spans="1:12" x14ac:dyDescent="0.2">
      <c r="A29" s="15" t="s">
        <v>590</v>
      </c>
      <c r="B29" s="35">
        <v>1.425663999772264</v>
      </c>
      <c r="C29" s="35">
        <v>1.4543677053644943</v>
      </c>
      <c r="D29" s="35">
        <v>0.7402040573199159</v>
      </c>
      <c r="E29" s="35">
        <v>1.6257941461816572</v>
      </c>
      <c r="F29" s="35">
        <v>1.5232348907416906</v>
      </c>
      <c r="G29" s="35">
        <v>0.87172615978976975</v>
      </c>
      <c r="H29" s="35">
        <v>1.4321696639493886</v>
      </c>
      <c r="I29" s="35">
        <v>1.3486635577509216</v>
      </c>
      <c r="J29" s="35">
        <v>1.9823803410492973</v>
      </c>
      <c r="K29" s="35">
        <v>2.592466589981651</v>
      </c>
      <c r="L29" s="35">
        <v>2.5750036116864923</v>
      </c>
    </row>
    <row r="30" spans="1:12" x14ac:dyDescent="0.2">
      <c r="A30" s="15" t="s">
        <v>591</v>
      </c>
      <c r="B30" s="35">
        <v>4.567555032228567</v>
      </c>
      <c r="C30" s="35">
        <v>4.435691774334928</v>
      </c>
      <c r="D30" s="35">
        <v>6.9089562971762373</v>
      </c>
      <c r="E30" s="35">
        <v>6.6610551769524751</v>
      </c>
      <c r="F30" s="35">
        <v>4.9869956772168464</v>
      </c>
      <c r="G30" s="35">
        <v>4.8601899008738556</v>
      </c>
      <c r="H30" s="35">
        <v>4.402282828959037</v>
      </c>
      <c r="I30" s="35">
        <v>4.2455508679166138</v>
      </c>
      <c r="J30" s="35">
        <v>3.953886787981733</v>
      </c>
      <c r="K30" s="35">
        <v>4.2466986892436092</v>
      </c>
      <c r="L30" s="35">
        <v>4.4197656323575343</v>
      </c>
    </row>
    <row r="31" spans="1:12" x14ac:dyDescent="0.2">
      <c r="A31" s="15" t="s">
        <v>290</v>
      </c>
      <c r="B31" s="35">
        <v>11.918323307264641</v>
      </c>
      <c r="C31" s="35">
        <v>11.670207877583003</v>
      </c>
      <c r="D31" s="35">
        <v>18.028167266489064</v>
      </c>
      <c r="E31" s="35">
        <v>8.4936652024679269</v>
      </c>
      <c r="F31" s="35">
        <v>8.0518910525413485</v>
      </c>
      <c r="G31" s="35">
        <v>14.421088287373548</v>
      </c>
      <c r="H31" s="35">
        <v>11.8272352136586</v>
      </c>
      <c r="I31" s="35">
        <v>8.9924569146739959</v>
      </c>
      <c r="J31" s="35">
        <v>11.286128624873568</v>
      </c>
      <c r="K31" s="35">
        <v>20.207717178055105</v>
      </c>
      <c r="L31" s="35">
        <v>9.494482254391027</v>
      </c>
    </row>
    <row r="32" spans="1:12" x14ac:dyDescent="0.2">
      <c r="A32" s="2" t="s">
        <v>69</v>
      </c>
      <c r="B32" s="35">
        <v>11.332032347975003</v>
      </c>
      <c r="C32" s="35">
        <v>10.685091267152</v>
      </c>
      <c r="D32" s="35">
        <v>28.185954853275476</v>
      </c>
      <c r="E32" s="35">
        <v>2.8881946058145278</v>
      </c>
      <c r="F32" s="35">
        <v>3.0295459134580698</v>
      </c>
      <c r="G32" s="35">
        <v>9.7032382448140204</v>
      </c>
      <c r="H32" s="35">
        <v>13.208730265414243</v>
      </c>
      <c r="I32" s="35">
        <v>6.6560879067299936</v>
      </c>
      <c r="J32" s="35">
        <v>17.041093197780775</v>
      </c>
      <c r="K32" s="35">
        <v>5.9012269965825155</v>
      </c>
      <c r="L32" s="35">
        <v>5.7516774128791672</v>
      </c>
    </row>
    <row r="33" spans="1:12" x14ac:dyDescent="0.2">
      <c r="A33" t="s">
        <v>424</v>
      </c>
      <c r="B33" s="35">
        <v>2.7722689037411192</v>
      </c>
      <c r="C33" s="35">
        <v>2.7507688623877877</v>
      </c>
      <c r="D33" s="35">
        <v>3.8691264339295142</v>
      </c>
      <c r="E33" s="35">
        <v>0</v>
      </c>
      <c r="F33" s="35">
        <v>0.36386366908620688</v>
      </c>
      <c r="G33" s="35">
        <v>2.4993328612823733</v>
      </c>
      <c r="H33" s="35">
        <v>3.0821608642233045</v>
      </c>
      <c r="I33" s="35">
        <v>2.0647101074954679</v>
      </c>
      <c r="J33" s="35">
        <v>4.5920456953501905</v>
      </c>
      <c r="K33" s="35">
        <v>1.9018968869734378</v>
      </c>
      <c r="L33" s="35">
        <v>0.95627600972364235</v>
      </c>
    </row>
    <row r="34" spans="1:12" x14ac:dyDescent="0.2">
      <c r="A34" s="4" t="s">
        <v>187</v>
      </c>
      <c r="B34" s="36">
        <v>47.678116001194844</v>
      </c>
      <c r="C34" s="36">
        <v>46.733154579390721</v>
      </c>
      <c r="D34" s="36">
        <v>71.565453727362595</v>
      </c>
      <c r="E34" s="36">
        <v>35.584531366145157</v>
      </c>
      <c r="F34" s="36">
        <v>27.111881117303504</v>
      </c>
      <c r="G34" s="36">
        <v>52.189206418589698</v>
      </c>
      <c r="H34" s="36">
        <v>47.420874281815173</v>
      </c>
      <c r="I34" s="36">
        <v>37.342381460277252</v>
      </c>
      <c r="J34" s="36">
        <v>56.692929753382757</v>
      </c>
      <c r="K34" s="36">
        <v>58.929362913399089</v>
      </c>
      <c r="L34" s="36">
        <v>38.404666454606016</v>
      </c>
    </row>
    <row r="35" spans="1:12" x14ac:dyDescent="0.2">
      <c r="A35" s="2" t="s">
        <v>67</v>
      </c>
      <c r="B35" s="35">
        <v>1.5163615334143397</v>
      </c>
      <c r="C35" s="35">
        <v>1.5431416330268324</v>
      </c>
      <c r="D35" s="35">
        <v>1.2379254146142749</v>
      </c>
      <c r="E35" s="35">
        <v>0.1623120532294017</v>
      </c>
      <c r="F35" s="35">
        <v>0.41431024955458318</v>
      </c>
      <c r="G35" s="35">
        <v>0.86748033017159321</v>
      </c>
      <c r="H35" s="35">
        <v>2.6813329779904946</v>
      </c>
      <c r="I35" s="35">
        <v>0.67950078512937595</v>
      </c>
      <c r="J35" s="35">
        <v>1.6323806767738442</v>
      </c>
      <c r="K35" s="35">
        <v>1.1978601836503004</v>
      </c>
      <c r="L35" s="35">
        <v>4.4634073497106357</v>
      </c>
    </row>
    <row r="36" spans="1:12" x14ac:dyDescent="0.2">
      <c r="A36" s="37" t="s">
        <v>188</v>
      </c>
      <c r="B36" s="29">
        <v>100</v>
      </c>
      <c r="C36" s="29">
        <v>100</v>
      </c>
      <c r="D36" s="29">
        <v>100</v>
      </c>
      <c r="E36" s="29">
        <v>100</v>
      </c>
      <c r="F36" s="29">
        <v>100</v>
      </c>
      <c r="G36" s="29">
        <v>100</v>
      </c>
      <c r="H36" s="29">
        <v>100</v>
      </c>
      <c r="I36" s="29">
        <v>100</v>
      </c>
      <c r="J36" s="29">
        <v>100</v>
      </c>
      <c r="K36" s="29">
        <v>100</v>
      </c>
      <c r="L36" s="29">
        <v>100</v>
      </c>
    </row>
    <row r="38" spans="1:12" x14ac:dyDescent="0.2">
      <c r="B38" s="35"/>
    </row>
    <row r="39" spans="1:12" x14ac:dyDescent="0.2">
      <c r="B39" s="35"/>
    </row>
    <row r="40" spans="1:12" x14ac:dyDescent="0.2">
      <c r="B40" s="22"/>
    </row>
  </sheetData>
  <phoneticPr fontId="22" type="noConversion"/>
  <hyperlinks>
    <hyperlink ref="A1" location="tartalom!A1" display="Vissza a tartalomhoz" xr:uid="{00000000-0004-0000-1700-000000000000}"/>
  </hyperlink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18"/>
  <dimension ref="A1:D300"/>
  <sheetViews>
    <sheetView workbookViewId="0">
      <pane ySplit="9" topLeftCell="A275" activePane="bottomLeft" state="frozen"/>
      <selection pane="bottomLeft"/>
    </sheetView>
  </sheetViews>
  <sheetFormatPr defaultRowHeight="12.75" x14ac:dyDescent="0.2"/>
  <cols>
    <col min="1" max="1" width="20.28515625" style="54" customWidth="1"/>
    <col min="2" max="2" width="25.7109375" customWidth="1"/>
    <col min="3" max="3" width="20.42578125" style="97" customWidth="1"/>
    <col min="4" max="4" width="74.28515625" bestFit="1" customWidth="1"/>
  </cols>
  <sheetData>
    <row r="1" spans="1:4" x14ac:dyDescent="0.2">
      <c r="A1" s="102" t="s">
        <v>41</v>
      </c>
    </row>
    <row r="2" spans="1:4" x14ac:dyDescent="0.2">
      <c r="A2" s="103"/>
    </row>
    <row r="3" spans="1:4" x14ac:dyDescent="0.2">
      <c r="A3" s="104" t="s">
        <v>688</v>
      </c>
    </row>
    <row r="4" spans="1:4" x14ac:dyDescent="0.2">
      <c r="A4" s="105"/>
    </row>
    <row r="5" spans="1:4" x14ac:dyDescent="0.2">
      <c r="A5" s="105"/>
    </row>
    <row r="6" spans="1:4" x14ac:dyDescent="0.2">
      <c r="A6" s="104" t="s">
        <v>851</v>
      </c>
    </row>
    <row r="7" spans="1:4" x14ac:dyDescent="0.2">
      <c r="A7" s="104"/>
    </row>
    <row r="8" spans="1:4" x14ac:dyDescent="0.2">
      <c r="A8" s="103"/>
    </row>
    <row r="9" spans="1:4" ht="37.5" customHeight="1" thickBot="1" x14ac:dyDescent="0.25">
      <c r="A9" s="79" t="s">
        <v>230</v>
      </c>
      <c r="B9" s="79" t="s">
        <v>443</v>
      </c>
      <c r="C9" s="80" t="s">
        <v>444</v>
      </c>
      <c r="D9" s="23" t="s">
        <v>445</v>
      </c>
    </row>
    <row r="10" spans="1:4" ht="15.75" thickTop="1" x14ac:dyDescent="0.25">
      <c r="A10" s="100">
        <v>1</v>
      </c>
      <c r="B10" s="96" t="s">
        <v>179</v>
      </c>
      <c r="C10" s="98">
        <v>180001</v>
      </c>
      <c r="D10" s="96" t="s">
        <v>264</v>
      </c>
    </row>
    <row r="11" spans="1:4" ht="15" x14ac:dyDescent="0.25">
      <c r="A11" s="101">
        <v>1</v>
      </c>
      <c r="B11" s="96" t="s">
        <v>179</v>
      </c>
      <c r="C11" s="98">
        <v>180003</v>
      </c>
      <c r="D11" s="96" t="s">
        <v>265</v>
      </c>
    </row>
    <row r="12" spans="1:4" ht="15" x14ac:dyDescent="0.25">
      <c r="A12" s="101">
        <v>1</v>
      </c>
      <c r="B12" s="96" t="s">
        <v>179</v>
      </c>
      <c r="C12" s="98">
        <v>180004</v>
      </c>
      <c r="D12" s="96" t="s">
        <v>373</v>
      </c>
    </row>
    <row r="13" spans="1:4" ht="15" x14ac:dyDescent="0.25">
      <c r="A13" s="101">
        <v>1</v>
      </c>
      <c r="B13" s="96" t="s">
        <v>179</v>
      </c>
      <c r="C13" s="98">
        <v>180005</v>
      </c>
      <c r="D13" s="96" t="s">
        <v>266</v>
      </c>
    </row>
    <row r="14" spans="1:4" ht="15" x14ac:dyDescent="0.25">
      <c r="A14" s="101">
        <v>1</v>
      </c>
      <c r="B14" s="96" t="s">
        <v>179</v>
      </c>
      <c r="C14" s="98">
        <v>180006</v>
      </c>
      <c r="D14" s="96" t="s">
        <v>277</v>
      </c>
    </row>
    <row r="15" spans="1:4" ht="15" x14ac:dyDescent="0.25">
      <c r="A15" s="101">
        <v>1</v>
      </c>
      <c r="B15" s="96" t="s">
        <v>179</v>
      </c>
      <c r="C15" s="98">
        <v>180007</v>
      </c>
      <c r="D15" s="96" t="s">
        <v>23</v>
      </c>
    </row>
    <row r="16" spans="1:4" ht="15" x14ac:dyDescent="0.25">
      <c r="A16" s="101">
        <v>1</v>
      </c>
      <c r="B16" s="96" t="s">
        <v>179</v>
      </c>
      <c r="C16" s="98">
        <v>181001</v>
      </c>
      <c r="D16" s="96" t="s">
        <v>24</v>
      </c>
    </row>
    <row r="17" spans="1:4" ht="15" x14ac:dyDescent="0.25">
      <c r="A17" s="101">
        <v>1</v>
      </c>
      <c r="B17" s="96" t="s">
        <v>179</v>
      </c>
      <c r="C17" s="98">
        <v>181002</v>
      </c>
      <c r="D17" s="96" t="s">
        <v>25</v>
      </c>
    </row>
    <row r="18" spans="1:4" ht="15" x14ac:dyDescent="0.25">
      <c r="A18" s="101">
        <v>1</v>
      </c>
      <c r="B18" s="96" t="s">
        <v>179</v>
      </c>
      <c r="C18" s="98">
        <v>182001</v>
      </c>
      <c r="D18" s="96" t="s">
        <v>26</v>
      </c>
    </row>
    <row r="19" spans="1:4" ht="15" x14ac:dyDescent="0.25">
      <c r="A19" s="101">
        <v>1</v>
      </c>
      <c r="B19" s="96" t="s">
        <v>179</v>
      </c>
      <c r="C19" s="98">
        <v>182002</v>
      </c>
      <c r="D19" s="96" t="s">
        <v>27</v>
      </c>
    </row>
    <row r="20" spans="1:4" ht="15" x14ac:dyDescent="0.25">
      <c r="A20" s="101">
        <v>1</v>
      </c>
      <c r="B20" s="96" t="s">
        <v>179</v>
      </c>
      <c r="C20" s="98">
        <v>182003</v>
      </c>
      <c r="D20" s="96" t="s">
        <v>446</v>
      </c>
    </row>
    <row r="21" spans="1:4" ht="15" x14ac:dyDescent="0.25">
      <c r="A21" s="101">
        <v>1</v>
      </c>
      <c r="B21" s="96" t="s">
        <v>179</v>
      </c>
      <c r="C21" s="98">
        <v>182005</v>
      </c>
      <c r="D21" s="96" t="s">
        <v>447</v>
      </c>
    </row>
    <row r="22" spans="1:4" ht="15" x14ac:dyDescent="0.25">
      <c r="A22" s="101">
        <v>1</v>
      </c>
      <c r="B22" s="96" t="s">
        <v>179</v>
      </c>
      <c r="C22" s="98">
        <v>182006</v>
      </c>
      <c r="D22" s="96" t="s">
        <v>355</v>
      </c>
    </row>
    <row r="23" spans="1:4" ht="15" x14ac:dyDescent="0.25">
      <c r="A23" s="101">
        <v>1</v>
      </c>
      <c r="B23" s="96" t="s">
        <v>179</v>
      </c>
      <c r="C23" s="98">
        <v>183001</v>
      </c>
      <c r="D23" s="96" t="s">
        <v>356</v>
      </c>
    </row>
    <row r="24" spans="1:4" ht="15" x14ac:dyDescent="0.25">
      <c r="A24" s="101">
        <v>1</v>
      </c>
      <c r="B24" s="96" t="s">
        <v>179</v>
      </c>
      <c r="C24" s="98">
        <v>183002</v>
      </c>
      <c r="D24" s="96" t="s">
        <v>357</v>
      </c>
    </row>
    <row r="25" spans="1:4" ht="15" x14ac:dyDescent="0.25">
      <c r="A25" s="101">
        <v>1</v>
      </c>
      <c r="B25" s="96" t="s">
        <v>179</v>
      </c>
      <c r="C25" s="98">
        <v>183003</v>
      </c>
      <c r="D25" s="96" t="s">
        <v>192</v>
      </c>
    </row>
    <row r="26" spans="1:4" ht="15" x14ac:dyDescent="0.25">
      <c r="A26" s="101">
        <v>1</v>
      </c>
      <c r="B26" s="96" t="s">
        <v>179</v>
      </c>
      <c r="C26" s="98">
        <v>183004</v>
      </c>
      <c r="D26" s="96" t="s">
        <v>193</v>
      </c>
    </row>
    <row r="27" spans="1:4" ht="15" x14ac:dyDescent="0.25">
      <c r="A27" s="101">
        <v>1</v>
      </c>
      <c r="B27" s="96" t="s">
        <v>179</v>
      </c>
      <c r="C27" s="98">
        <v>183005</v>
      </c>
      <c r="D27" s="96" t="s">
        <v>830</v>
      </c>
    </row>
    <row r="28" spans="1:4" ht="15" x14ac:dyDescent="0.25">
      <c r="A28" s="101">
        <v>1</v>
      </c>
      <c r="B28" s="96" t="s">
        <v>179</v>
      </c>
      <c r="C28" s="98">
        <v>183006</v>
      </c>
      <c r="D28" s="96" t="s">
        <v>79</v>
      </c>
    </row>
    <row r="29" spans="1:4" ht="15" x14ac:dyDescent="0.25">
      <c r="A29" s="101">
        <v>1</v>
      </c>
      <c r="B29" s="96" t="s">
        <v>179</v>
      </c>
      <c r="C29" s="98">
        <v>183007</v>
      </c>
      <c r="D29" s="96" t="s">
        <v>194</v>
      </c>
    </row>
    <row r="30" spans="1:4" ht="15" x14ac:dyDescent="0.25">
      <c r="A30" s="101">
        <v>1</v>
      </c>
      <c r="B30" s="96" t="s">
        <v>179</v>
      </c>
      <c r="C30" s="98">
        <v>183008</v>
      </c>
      <c r="D30" s="96" t="s">
        <v>466</v>
      </c>
    </row>
    <row r="31" spans="1:4" ht="15" x14ac:dyDescent="0.25">
      <c r="A31" s="101">
        <v>1</v>
      </c>
      <c r="B31" s="96" t="s">
        <v>179</v>
      </c>
      <c r="C31" s="98">
        <v>183009</v>
      </c>
      <c r="D31" s="96" t="s">
        <v>441</v>
      </c>
    </row>
    <row r="32" spans="1:4" ht="15" x14ac:dyDescent="0.25">
      <c r="A32" s="101">
        <v>1</v>
      </c>
      <c r="B32" s="96" t="s">
        <v>179</v>
      </c>
      <c r="C32" s="98">
        <v>184001</v>
      </c>
      <c r="D32" s="96" t="s">
        <v>312</v>
      </c>
    </row>
    <row r="33" spans="1:4" ht="15" x14ac:dyDescent="0.25">
      <c r="A33" s="101">
        <v>1</v>
      </c>
      <c r="B33" s="96" t="s">
        <v>179</v>
      </c>
      <c r="C33" s="98">
        <v>184002</v>
      </c>
      <c r="D33" s="96" t="s">
        <v>313</v>
      </c>
    </row>
    <row r="34" spans="1:4" ht="15" x14ac:dyDescent="0.25">
      <c r="A34" s="101">
        <v>1</v>
      </c>
      <c r="B34" s="96" t="s">
        <v>179</v>
      </c>
      <c r="C34" s="98">
        <v>185001</v>
      </c>
      <c r="D34" s="96" t="s">
        <v>314</v>
      </c>
    </row>
    <row r="35" spans="1:4" ht="15" x14ac:dyDescent="0.25">
      <c r="A35" s="101">
        <v>1</v>
      </c>
      <c r="B35" s="96" t="s">
        <v>179</v>
      </c>
      <c r="C35" s="98">
        <v>186002</v>
      </c>
      <c r="D35" s="96" t="s">
        <v>195</v>
      </c>
    </row>
    <row r="36" spans="1:4" ht="15" x14ac:dyDescent="0.25">
      <c r="A36" s="101">
        <v>1</v>
      </c>
      <c r="B36" s="96" t="s">
        <v>179</v>
      </c>
      <c r="C36" s="98">
        <v>187001</v>
      </c>
      <c r="D36" s="96" t="s">
        <v>39</v>
      </c>
    </row>
    <row r="37" spans="1:4" ht="15" x14ac:dyDescent="0.25">
      <c r="A37" s="101">
        <v>1</v>
      </c>
      <c r="B37" s="96" t="s">
        <v>179</v>
      </c>
      <c r="C37" s="98">
        <v>187002</v>
      </c>
      <c r="D37" s="96" t="s">
        <v>40</v>
      </c>
    </row>
    <row r="38" spans="1:4" ht="15" x14ac:dyDescent="0.25">
      <c r="A38" s="101">
        <v>1</v>
      </c>
      <c r="B38" s="96" t="s">
        <v>179</v>
      </c>
      <c r="C38" s="98">
        <v>187003</v>
      </c>
      <c r="D38" s="96" t="s">
        <v>107</v>
      </c>
    </row>
    <row r="39" spans="1:4" ht="15" x14ac:dyDescent="0.25">
      <c r="A39" s="101">
        <v>1</v>
      </c>
      <c r="B39" s="96" t="s">
        <v>179</v>
      </c>
      <c r="C39" s="98">
        <v>187004</v>
      </c>
      <c r="D39" s="96" t="s">
        <v>108</v>
      </c>
    </row>
    <row r="40" spans="1:4" ht="15" x14ac:dyDescent="0.25">
      <c r="A40" s="101">
        <v>1</v>
      </c>
      <c r="B40" s="96" t="s">
        <v>179</v>
      </c>
      <c r="C40" s="98">
        <v>187005</v>
      </c>
      <c r="D40" s="96" t="s">
        <v>474</v>
      </c>
    </row>
    <row r="41" spans="1:4" ht="15" x14ac:dyDescent="0.25">
      <c r="A41" s="101">
        <v>1</v>
      </c>
      <c r="B41" s="96" t="s">
        <v>179</v>
      </c>
      <c r="C41" s="98">
        <v>187006</v>
      </c>
      <c r="D41" s="96" t="s">
        <v>475</v>
      </c>
    </row>
    <row r="42" spans="1:4" ht="15" x14ac:dyDescent="0.25">
      <c r="A42" s="101">
        <v>1</v>
      </c>
      <c r="B42" s="96" t="s">
        <v>179</v>
      </c>
      <c r="C42" s="98">
        <v>187007</v>
      </c>
      <c r="D42" s="96" t="s">
        <v>476</v>
      </c>
    </row>
    <row r="43" spans="1:4" ht="15" x14ac:dyDescent="0.25">
      <c r="A43" s="101">
        <v>1</v>
      </c>
      <c r="B43" s="96" t="s">
        <v>179</v>
      </c>
      <c r="C43" s="98">
        <v>187008</v>
      </c>
      <c r="D43" s="96" t="s">
        <v>178</v>
      </c>
    </row>
    <row r="44" spans="1:4" ht="15" x14ac:dyDescent="0.25">
      <c r="A44" s="101">
        <v>1</v>
      </c>
      <c r="B44" s="96" t="s">
        <v>179</v>
      </c>
      <c r="C44" s="98">
        <v>188001</v>
      </c>
      <c r="D44" s="96" t="s">
        <v>467</v>
      </c>
    </row>
    <row r="45" spans="1:4" ht="15" x14ac:dyDescent="0.25">
      <c r="A45" s="101">
        <v>1</v>
      </c>
      <c r="B45" s="96" t="s">
        <v>179</v>
      </c>
      <c r="C45" s="98">
        <v>188002</v>
      </c>
      <c r="D45" s="96" t="s">
        <v>404</v>
      </c>
    </row>
    <row r="46" spans="1:4" ht="15" x14ac:dyDescent="0.25">
      <c r="A46" s="101">
        <v>1</v>
      </c>
      <c r="B46" s="96" t="s">
        <v>179</v>
      </c>
      <c r="C46" s="98">
        <v>188003</v>
      </c>
      <c r="D46" s="96" t="s">
        <v>469</v>
      </c>
    </row>
    <row r="47" spans="1:4" ht="15" x14ac:dyDescent="0.25">
      <c r="A47" s="101">
        <v>1</v>
      </c>
      <c r="B47" s="96" t="s">
        <v>179</v>
      </c>
      <c r="C47" s="98">
        <v>189001</v>
      </c>
      <c r="D47" s="96" t="s">
        <v>405</v>
      </c>
    </row>
    <row r="48" spans="1:4" ht="15" x14ac:dyDescent="0.25">
      <c r="A48" s="101">
        <v>1</v>
      </c>
      <c r="B48" s="96" t="s">
        <v>179</v>
      </c>
      <c r="C48" s="98">
        <v>189002</v>
      </c>
      <c r="D48" s="96" t="s">
        <v>406</v>
      </c>
    </row>
    <row r="49" spans="1:4" ht="15" x14ac:dyDescent="0.25">
      <c r="A49" s="101">
        <v>1</v>
      </c>
      <c r="B49" s="96" t="s">
        <v>179</v>
      </c>
      <c r="C49" s="98">
        <v>189003</v>
      </c>
      <c r="D49" s="96" t="s">
        <v>407</v>
      </c>
    </row>
    <row r="50" spans="1:4" ht="15" x14ac:dyDescent="0.25">
      <c r="A50" s="101">
        <v>1</v>
      </c>
      <c r="B50" s="96" t="s">
        <v>179</v>
      </c>
      <c r="C50" s="98">
        <v>191001</v>
      </c>
      <c r="D50" s="96" t="s">
        <v>408</v>
      </c>
    </row>
    <row r="51" spans="1:4" ht="15" x14ac:dyDescent="0.25">
      <c r="A51" s="101">
        <v>1</v>
      </c>
      <c r="B51" s="96" t="s">
        <v>179</v>
      </c>
      <c r="C51" s="98">
        <v>191002</v>
      </c>
      <c r="D51" s="96" t="s">
        <v>471</v>
      </c>
    </row>
    <row r="52" spans="1:4" ht="15" x14ac:dyDescent="0.25">
      <c r="A52" s="101">
        <v>1</v>
      </c>
      <c r="B52" s="96" t="s">
        <v>179</v>
      </c>
      <c r="C52" s="98">
        <v>191003</v>
      </c>
      <c r="D52" s="96" t="s">
        <v>602</v>
      </c>
    </row>
    <row r="53" spans="1:4" ht="15" x14ac:dyDescent="0.25">
      <c r="A53" s="101">
        <v>1</v>
      </c>
      <c r="B53" s="96" t="s">
        <v>179</v>
      </c>
      <c r="C53" s="98">
        <v>191004</v>
      </c>
      <c r="D53" s="96" t="s">
        <v>472</v>
      </c>
    </row>
    <row r="54" spans="1:4" ht="15" x14ac:dyDescent="0.25">
      <c r="A54" s="101">
        <v>1</v>
      </c>
      <c r="B54" s="96" t="s">
        <v>179</v>
      </c>
      <c r="C54" s="98">
        <v>192001</v>
      </c>
      <c r="D54" s="96" t="s">
        <v>274</v>
      </c>
    </row>
    <row r="55" spans="1:4" ht="15" x14ac:dyDescent="0.25">
      <c r="A55" s="101">
        <v>1</v>
      </c>
      <c r="B55" s="96" t="s">
        <v>179</v>
      </c>
      <c r="C55" s="98">
        <v>192002</v>
      </c>
      <c r="D55" s="96" t="s">
        <v>275</v>
      </c>
    </row>
    <row r="56" spans="1:4" ht="15" x14ac:dyDescent="0.25">
      <c r="A56" s="101">
        <v>1</v>
      </c>
      <c r="B56" s="96" t="s">
        <v>179</v>
      </c>
      <c r="C56" s="98">
        <v>192003</v>
      </c>
      <c r="D56" s="96" t="s">
        <v>276</v>
      </c>
    </row>
    <row r="57" spans="1:4" ht="15" x14ac:dyDescent="0.25">
      <c r="A57" s="101">
        <v>1</v>
      </c>
      <c r="B57" s="96" t="s">
        <v>179</v>
      </c>
      <c r="C57" s="98">
        <v>192004</v>
      </c>
      <c r="D57" s="96" t="s">
        <v>374</v>
      </c>
    </row>
    <row r="58" spans="1:4" ht="15" x14ac:dyDescent="0.25">
      <c r="A58" s="101">
        <v>1</v>
      </c>
      <c r="B58" s="96" t="s">
        <v>179</v>
      </c>
      <c r="C58" s="98">
        <v>192005</v>
      </c>
      <c r="D58" s="96" t="s">
        <v>375</v>
      </c>
    </row>
    <row r="59" spans="1:4" ht="15" x14ac:dyDescent="0.25">
      <c r="A59" s="101">
        <v>1</v>
      </c>
      <c r="B59" s="96" t="s">
        <v>179</v>
      </c>
      <c r="C59" s="98">
        <v>192006</v>
      </c>
      <c r="D59" s="96" t="s">
        <v>376</v>
      </c>
    </row>
    <row r="60" spans="1:4" ht="15" x14ac:dyDescent="0.25">
      <c r="A60" s="101">
        <v>1</v>
      </c>
      <c r="B60" s="96" t="s">
        <v>179</v>
      </c>
      <c r="C60" s="98">
        <v>192007</v>
      </c>
      <c r="D60" s="96" t="s">
        <v>134</v>
      </c>
    </row>
    <row r="61" spans="1:4" ht="15" x14ac:dyDescent="0.25">
      <c r="A61" s="101">
        <v>1</v>
      </c>
      <c r="B61" s="96" t="s">
        <v>179</v>
      </c>
      <c r="C61" s="98">
        <v>192008</v>
      </c>
      <c r="D61" s="96" t="s">
        <v>135</v>
      </c>
    </row>
    <row r="62" spans="1:4" ht="15" x14ac:dyDescent="0.25">
      <c r="A62" s="101">
        <v>1</v>
      </c>
      <c r="B62" s="96" t="s">
        <v>179</v>
      </c>
      <c r="C62" s="98">
        <v>192009</v>
      </c>
      <c r="D62" s="96" t="s">
        <v>136</v>
      </c>
    </row>
    <row r="63" spans="1:4" ht="15" x14ac:dyDescent="0.25">
      <c r="A63" s="101">
        <v>2</v>
      </c>
      <c r="B63" s="96" t="s">
        <v>797</v>
      </c>
      <c r="C63" s="98">
        <v>151002</v>
      </c>
      <c r="D63" s="96" t="s">
        <v>109</v>
      </c>
    </row>
    <row r="64" spans="1:4" ht="15" x14ac:dyDescent="0.25">
      <c r="A64" s="101">
        <v>2</v>
      </c>
      <c r="B64" s="96" t="s">
        <v>797</v>
      </c>
      <c r="C64" s="98">
        <v>153001</v>
      </c>
      <c r="D64" s="96" t="s">
        <v>532</v>
      </c>
    </row>
    <row r="65" spans="1:4" ht="15" x14ac:dyDescent="0.25">
      <c r="A65" s="101">
        <v>2</v>
      </c>
      <c r="B65" s="96" t="s">
        <v>797</v>
      </c>
      <c r="C65" s="98">
        <v>153002</v>
      </c>
      <c r="D65" s="96" t="s">
        <v>533</v>
      </c>
    </row>
    <row r="66" spans="1:4" ht="15" x14ac:dyDescent="0.25">
      <c r="A66" s="101">
        <v>2</v>
      </c>
      <c r="B66" s="96" t="s">
        <v>797</v>
      </c>
      <c r="C66" s="98">
        <v>153003</v>
      </c>
      <c r="D66" s="96" t="s">
        <v>534</v>
      </c>
    </row>
    <row r="67" spans="1:4" ht="15" x14ac:dyDescent="0.25">
      <c r="A67" s="101">
        <v>2</v>
      </c>
      <c r="B67" s="96" t="s">
        <v>797</v>
      </c>
      <c r="C67" s="98">
        <v>153004</v>
      </c>
      <c r="D67" s="96" t="s">
        <v>535</v>
      </c>
    </row>
    <row r="68" spans="1:4" ht="15" x14ac:dyDescent="0.25">
      <c r="A68" s="101">
        <v>2</v>
      </c>
      <c r="B68" s="96" t="s">
        <v>797</v>
      </c>
      <c r="C68" s="98">
        <v>153005</v>
      </c>
      <c r="D68" s="96" t="s">
        <v>146</v>
      </c>
    </row>
    <row r="69" spans="1:4" ht="15" x14ac:dyDescent="0.25">
      <c r="A69" s="101">
        <v>2</v>
      </c>
      <c r="B69" s="96" t="s">
        <v>797</v>
      </c>
      <c r="C69" s="98">
        <v>153012</v>
      </c>
      <c r="D69" s="96" t="s">
        <v>573</v>
      </c>
    </row>
    <row r="70" spans="1:4" ht="15" x14ac:dyDescent="0.25">
      <c r="A70" s="101">
        <v>2</v>
      </c>
      <c r="B70" s="96" t="s">
        <v>797</v>
      </c>
      <c r="C70" s="98">
        <v>153013</v>
      </c>
      <c r="D70" s="96" t="s">
        <v>536</v>
      </c>
    </row>
    <row r="71" spans="1:4" ht="15" x14ac:dyDescent="0.25">
      <c r="A71" s="101">
        <v>2</v>
      </c>
      <c r="B71" s="96" t="s">
        <v>797</v>
      </c>
      <c r="C71" s="98">
        <v>153015</v>
      </c>
      <c r="D71" s="96" t="s">
        <v>537</v>
      </c>
    </row>
    <row r="72" spans="1:4" ht="15" x14ac:dyDescent="0.25">
      <c r="A72" s="101">
        <v>2</v>
      </c>
      <c r="B72" s="96" t="s">
        <v>797</v>
      </c>
      <c r="C72" s="98">
        <v>154002</v>
      </c>
      <c r="D72" s="96" t="s">
        <v>94</v>
      </c>
    </row>
    <row r="73" spans="1:4" ht="15" x14ac:dyDescent="0.25">
      <c r="A73" s="101">
        <v>3</v>
      </c>
      <c r="B73" s="96" t="s">
        <v>428</v>
      </c>
      <c r="C73" s="98">
        <v>151001</v>
      </c>
      <c r="D73" s="96" t="s">
        <v>531</v>
      </c>
    </row>
    <row r="74" spans="1:4" ht="15" x14ac:dyDescent="0.25">
      <c r="A74" s="101">
        <v>3</v>
      </c>
      <c r="B74" s="96" t="s">
        <v>428</v>
      </c>
      <c r="C74" s="98">
        <v>152001</v>
      </c>
      <c r="D74" s="96" t="s">
        <v>377</v>
      </c>
    </row>
    <row r="75" spans="1:4" ht="15" x14ac:dyDescent="0.25">
      <c r="A75" s="101">
        <v>3</v>
      </c>
      <c r="B75" s="96" t="s">
        <v>428</v>
      </c>
      <c r="C75" s="98">
        <v>153014</v>
      </c>
      <c r="D75" s="96" t="s">
        <v>236</v>
      </c>
    </row>
    <row r="76" spans="1:4" ht="15" x14ac:dyDescent="0.25">
      <c r="A76" s="101">
        <v>4</v>
      </c>
      <c r="B76" s="96" t="s">
        <v>523</v>
      </c>
      <c r="C76" s="98">
        <v>129001</v>
      </c>
      <c r="D76" s="96" t="s">
        <v>523</v>
      </c>
    </row>
    <row r="77" spans="1:4" ht="15" x14ac:dyDescent="0.25">
      <c r="A77" s="101">
        <v>4</v>
      </c>
      <c r="B77" s="96" t="s">
        <v>523</v>
      </c>
      <c r="C77" s="98">
        <v>165001</v>
      </c>
      <c r="D77" s="96" t="s">
        <v>220</v>
      </c>
    </row>
    <row r="78" spans="1:4" ht="15" x14ac:dyDescent="0.25">
      <c r="A78" s="101">
        <v>4</v>
      </c>
      <c r="B78" s="96" t="s">
        <v>523</v>
      </c>
      <c r="C78" s="98">
        <v>165002</v>
      </c>
      <c r="D78" s="96" t="s">
        <v>221</v>
      </c>
    </row>
    <row r="79" spans="1:4" ht="15" x14ac:dyDescent="0.25">
      <c r="A79" s="101">
        <v>4</v>
      </c>
      <c r="B79" s="96" t="s">
        <v>523</v>
      </c>
      <c r="C79" s="98">
        <v>165003</v>
      </c>
      <c r="D79" s="96" t="s">
        <v>3</v>
      </c>
    </row>
    <row r="80" spans="1:4" ht="15" x14ac:dyDescent="0.25">
      <c r="A80" s="101">
        <v>4</v>
      </c>
      <c r="B80" s="96" t="s">
        <v>523</v>
      </c>
      <c r="C80" s="98">
        <v>166001</v>
      </c>
      <c r="D80" s="96" t="s">
        <v>4</v>
      </c>
    </row>
    <row r="81" spans="1:4" ht="15" x14ac:dyDescent="0.25">
      <c r="A81" s="101">
        <v>4</v>
      </c>
      <c r="B81" s="96" t="s">
        <v>523</v>
      </c>
      <c r="C81" s="98">
        <v>166004</v>
      </c>
      <c r="D81" s="96" t="s">
        <v>6</v>
      </c>
    </row>
    <row r="82" spans="1:4" ht="15" x14ac:dyDescent="0.25">
      <c r="A82" s="101">
        <v>4</v>
      </c>
      <c r="B82" s="96" t="s">
        <v>523</v>
      </c>
      <c r="C82" s="98">
        <v>169001</v>
      </c>
      <c r="D82" s="96" t="s">
        <v>123</v>
      </c>
    </row>
    <row r="83" spans="1:4" ht="15" x14ac:dyDescent="0.25">
      <c r="A83" s="101">
        <v>5</v>
      </c>
      <c r="B83" s="96" t="s">
        <v>483</v>
      </c>
      <c r="C83" s="98">
        <v>166002</v>
      </c>
      <c r="D83" s="96" t="s">
        <v>378</v>
      </c>
    </row>
    <row r="84" spans="1:4" ht="15" x14ac:dyDescent="0.25">
      <c r="A84" s="101">
        <v>5</v>
      </c>
      <c r="B84" s="96" t="s">
        <v>483</v>
      </c>
      <c r="C84" s="98">
        <v>166003</v>
      </c>
      <c r="D84" s="96" t="s">
        <v>5</v>
      </c>
    </row>
    <row r="85" spans="1:4" ht="15" x14ac:dyDescent="0.25">
      <c r="A85" s="101">
        <v>9</v>
      </c>
      <c r="B85" s="96" t="s">
        <v>429</v>
      </c>
      <c r="C85" s="98">
        <v>155002</v>
      </c>
      <c r="D85" s="96" t="s">
        <v>34</v>
      </c>
    </row>
    <row r="86" spans="1:4" ht="15" x14ac:dyDescent="0.25">
      <c r="A86" s="101">
        <v>9</v>
      </c>
      <c r="B86" s="96" t="s">
        <v>429</v>
      </c>
      <c r="C86" s="98">
        <v>155003</v>
      </c>
      <c r="D86" s="96" t="s">
        <v>35</v>
      </c>
    </row>
    <row r="87" spans="1:4" ht="15" x14ac:dyDescent="0.25">
      <c r="A87" s="101">
        <v>10</v>
      </c>
      <c r="B87" s="96" t="s">
        <v>292</v>
      </c>
      <c r="C87" s="98">
        <v>117002</v>
      </c>
      <c r="D87" s="96" t="s">
        <v>403</v>
      </c>
    </row>
    <row r="88" spans="1:4" ht="15" x14ac:dyDescent="0.25">
      <c r="A88" s="101">
        <v>10</v>
      </c>
      <c r="B88" s="96" t="s">
        <v>292</v>
      </c>
      <c r="C88" s="98">
        <v>118001</v>
      </c>
      <c r="D88" s="96" t="s">
        <v>202</v>
      </c>
    </row>
    <row r="89" spans="1:4" ht="15" x14ac:dyDescent="0.25">
      <c r="A89" s="101">
        <v>10</v>
      </c>
      <c r="B89" s="96" t="s">
        <v>292</v>
      </c>
      <c r="C89" s="98">
        <v>118002</v>
      </c>
      <c r="D89" s="96" t="s">
        <v>525</v>
      </c>
    </row>
    <row r="90" spans="1:4" ht="15" x14ac:dyDescent="0.25">
      <c r="A90" s="101">
        <v>10</v>
      </c>
      <c r="B90" s="96" t="s">
        <v>292</v>
      </c>
      <c r="C90" s="98">
        <v>118003</v>
      </c>
      <c r="D90" s="96" t="s">
        <v>831</v>
      </c>
    </row>
    <row r="91" spans="1:4" ht="15" x14ac:dyDescent="0.25">
      <c r="A91" s="101">
        <v>10</v>
      </c>
      <c r="B91" s="96" t="s">
        <v>292</v>
      </c>
      <c r="C91" s="98">
        <v>118004</v>
      </c>
      <c r="D91" s="96" t="s">
        <v>526</v>
      </c>
    </row>
    <row r="92" spans="1:4" ht="15" x14ac:dyDescent="0.25">
      <c r="A92" s="101">
        <v>10</v>
      </c>
      <c r="B92" s="96" t="s">
        <v>292</v>
      </c>
      <c r="C92" s="98">
        <v>146001</v>
      </c>
      <c r="D92" s="96" t="s">
        <v>379</v>
      </c>
    </row>
    <row r="93" spans="1:4" ht="15" x14ac:dyDescent="0.25">
      <c r="A93" s="101">
        <v>10</v>
      </c>
      <c r="B93" s="96" t="s">
        <v>292</v>
      </c>
      <c r="C93" s="98">
        <v>146002</v>
      </c>
      <c r="D93" s="96" t="s">
        <v>232</v>
      </c>
    </row>
    <row r="94" spans="1:4" ht="15" x14ac:dyDescent="0.25">
      <c r="A94" s="101">
        <v>10</v>
      </c>
      <c r="B94" s="96" t="s">
        <v>292</v>
      </c>
      <c r="C94" s="98">
        <v>146003</v>
      </c>
      <c r="D94" s="96" t="s">
        <v>642</v>
      </c>
    </row>
    <row r="95" spans="1:4" ht="15" x14ac:dyDescent="0.25">
      <c r="A95" s="101">
        <v>10</v>
      </c>
      <c r="B95" s="96" t="s">
        <v>292</v>
      </c>
      <c r="C95" s="98">
        <v>146005</v>
      </c>
      <c r="D95" s="96" t="s">
        <v>233</v>
      </c>
    </row>
    <row r="96" spans="1:4" ht="15" x14ac:dyDescent="0.25">
      <c r="A96" s="101">
        <v>10</v>
      </c>
      <c r="B96" s="96" t="s">
        <v>292</v>
      </c>
      <c r="C96" s="98">
        <v>146006</v>
      </c>
      <c r="D96" s="96" t="s">
        <v>360</v>
      </c>
    </row>
    <row r="97" spans="1:4" ht="15" x14ac:dyDescent="0.25">
      <c r="A97" s="101">
        <v>10</v>
      </c>
      <c r="B97" s="96" t="s">
        <v>292</v>
      </c>
      <c r="C97" s="98">
        <v>146007</v>
      </c>
      <c r="D97" s="96" t="s">
        <v>832</v>
      </c>
    </row>
    <row r="98" spans="1:4" ht="15" x14ac:dyDescent="0.25">
      <c r="A98" s="101">
        <v>10</v>
      </c>
      <c r="B98" s="96" t="s">
        <v>292</v>
      </c>
      <c r="C98" s="99">
        <v>146008</v>
      </c>
      <c r="D98" s="96" t="s">
        <v>833</v>
      </c>
    </row>
    <row r="99" spans="1:4" ht="15" x14ac:dyDescent="0.25">
      <c r="A99" s="101">
        <v>10</v>
      </c>
      <c r="B99" s="96" t="s">
        <v>292</v>
      </c>
      <c r="C99" s="98">
        <v>146009</v>
      </c>
      <c r="D99" s="96" t="s">
        <v>361</v>
      </c>
    </row>
    <row r="100" spans="1:4" ht="15" x14ac:dyDescent="0.25">
      <c r="A100" s="101">
        <v>10</v>
      </c>
      <c r="B100" s="96" t="s">
        <v>292</v>
      </c>
      <c r="C100" s="98">
        <v>146010</v>
      </c>
      <c r="D100" s="96" t="s">
        <v>834</v>
      </c>
    </row>
    <row r="101" spans="1:4" ht="15" x14ac:dyDescent="0.25">
      <c r="A101" s="101">
        <v>10</v>
      </c>
      <c r="B101" s="96" t="s">
        <v>292</v>
      </c>
      <c r="C101" s="98">
        <v>146023</v>
      </c>
      <c r="D101" s="96" t="s">
        <v>528</v>
      </c>
    </row>
    <row r="102" spans="1:4" ht="15" x14ac:dyDescent="0.25">
      <c r="A102" s="101">
        <v>10</v>
      </c>
      <c r="B102" s="96" t="s">
        <v>292</v>
      </c>
      <c r="C102" s="98">
        <v>146024</v>
      </c>
      <c r="D102" s="96" t="s">
        <v>644</v>
      </c>
    </row>
    <row r="103" spans="1:4" ht="15" x14ac:dyDescent="0.25">
      <c r="A103" s="101">
        <v>10</v>
      </c>
      <c r="B103" s="96" t="s">
        <v>292</v>
      </c>
      <c r="C103" s="98">
        <v>146025</v>
      </c>
      <c r="D103" s="96" t="s">
        <v>529</v>
      </c>
    </row>
    <row r="104" spans="1:4" ht="15" x14ac:dyDescent="0.25">
      <c r="A104" s="101">
        <v>10</v>
      </c>
      <c r="B104" s="96" t="s">
        <v>292</v>
      </c>
      <c r="C104" s="98">
        <v>146107</v>
      </c>
      <c r="D104" s="96" t="s">
        <v>189</v>
      </c>
    </row>
    <row r="105" spans="1:4" ht="15" x14ac:dyDescent="0.25">
      <c r="A105" s="101">
        <v>10</v>
      </c>
      <c r="B105" s="96" t="s">
        <v>292</v>
      </c>
      <c r="C105" s="98">
        <v>146110</v>
      </c>
      <c r="D105" s="96" t="s">
        <v>190</v>
      </c>
    </row>
    <row r="106" spans="1:4" ht="15" x14ac:dyDescent="0.25">
      <c r="A106" s="101">
        <v>10</v>
      </c>
      <c r="B106" s="96" t="s">
        <v>292</v>
      </c>
      <c r="C106" s="98">
        <v>146207</v>
      </c>
      <c r="D106" s="96" t="s">
        <v>350</v>
      </c>
    </row>
    <row r="107" spans="1:4" ht="15" x14ac:dyDescent="0.25">
      <c r="A107" s="101">
        <v>10</v>
      </c>
      <c r="B107" s="96" t="s">
        <v>292</v>
      </c>
      <c r="C107" s="98">
        <v>153016</v>
      </c>
      <c r="D107" s="96" t="s">
        <v>351</v>
      </c>
    </row>
    <row r="108" spans="1:4" ht="15" x14ac:dyDescent="0.25">
      <c r="A108" s="101">
        <v>10</v>
      </c>
      <c r="B108" s="96" t="s">
        <v>292</v>
      </c>
      <c r="C108" s="98">
        <v>154001</v>
      </c>
      <c r="D108" s="96" t="s">
        <v>477</v>
      </c>
    </row>
    <row r="109" spans="1:4" ht="15" x14ac:dyDescent="0.25">
      <c r="A109" s="101">
        <v>10</v>
      </c>
      <c r="B109" s="96" t="s">
        <v>292</v>
      </c>
      <c r="C109" s="98">
        <v>155001</v>
      </c>
      <c r="D109" s="96" t="s">
        <v>33</v>
      </c>
    </row>
    <row r="110" spans="1:4" ht="15" x14ac:dyDescent="0.25">
      <c r="A110" s="101">
        <v>10</v>
      </c>
      <c r="B110" s="96" t="s">
        <v>292</v>
      </c>
      <c r="C110" s="98">
        <v>156001</v>
      </c>
      <c r="D110" s="96" t="s">
        <v>517</v>
      </c>
    </row>
    <row r="111" spans="1:4" ht="15" x14ac:dyDescent="0.25">
      <c r="A111" s="101">
        <v>10</v>
      </c>
      <c r="B111" s="96" t="s">
        <v>292</v>
      </c>
      <c r="C111" s="98">
        <v>157001</v>
      </c>
      <c r="D111" s="96" t="s">
        <v>363</v>
      </c>
    </row>
    <row r="112" spans="1:4" ht="15" x14ac:dyDescent="0.25">
      <c r="A112" s="101">
        <v>10</v>
      </c>
      <c r="B112" s="96" t="s">
        <v>292</v>
      </c>
      <c r="C112" s="98">
        <v>159003</v>
      </c>
      <c r="D112" s="96" t="s">
        <v>181</v>
      </c>
    </row>
    <row r="113" spans="1:4" ht="15" x14ac:dyDescent="0.25">
      <c r="A113" s="101">
        <v>10</v>
      </c>
      <c r="B113" s="96" t="s">
        <v>292</v>
      </c>
      <c r="C113" s="98">
        <v>175001</v>
      </c>
      <c r="D113" s="96" t="s">
        <v>125</v>
      </c>
    </row>
    <row r="114" spans="1:4" ht="15" x14ac:dyDescent="0.25">
      <c r="A114" s="101">
        <v>10</v>
      </c>
      <c r="B114" s="96" t="s">
        <v>292</v>
      </c>
      <c r="C114" s="98">
        <v>175002</v>
      </c>
      <c r="D114" s="96" t="s">
        <v>180</v>
      </c>
    </row>
    <row r="115" spans="1:4" ht="15" x14ac:dyDescent="0.25">
      <c r="A115" s="101">
        <v>10</v>
      </c>
      <c r="B115" s="96" t="s">
        <v>292</v>
      </c>
      <c r="C115" s="98">
        <v>175003</v>
      </c>
      <c r="D115" s="96" t="s">
        <v>353</v>
      </c>
    </row>
    <row r="116" spans="1:4" ht="15" x14ac:dyDescent="0.25">
      <c r="A116" s="101">
        <v>10</v>
      </c>
      <c r="B116" s="96" t="s">
        <v>292</v>
      </c>
      <c r="C116" s="98">
        <v>175004</v>
      </c>
      <c r="D116" s="96" t="s">
        <v>140</v>
      </c>
    </row>
    <row r="117" spans="1:4" ht="15" x14ac:dyDescent="0.25">
      <c r="A117" s="101">
        <v>10</v>
      </c>
      <c r="B117" s="96" t="s">
        <v>292</v>
      </c>
      <c r="C117" s="98">
        <v>175005</v>
      </c>
      <c r="D117" s="96" t="s">
        <v>224</v>
      </c>
    </row>
    <row r="118" spans="1:4" ht="15" x14ac:dyDescent="0.25">
      <c r="A118" s="101">
        <v>10</v>
      </c>
      <c r="B118" s="96" t="s">
        <v>292</v>
      </c>
      <c r="C118" s="98">
        <v>175006</v>
      </c>
      <c r="D118" s="96" t="s">
        <v>64</v>
      </c>
    </row>
    <row r="119" spans="1:4" ht="15" x14ac:dyDescent="0.25">
      <c r="A119" s="101">
        <v>10</v>
      </c>
      <c r="B119" s="96" t="s">
        <v>292</v>
      </c>
      <c r="C119" s="98">
        <v>175010</v>
      </c>
      <c r="D119" s="96" t="s">
        <v>225</v>
      </c>
    </row>
    <row r="120" spans="1:4" ht="15" x14ac:dyDescent="0.25">
      <c r="A120" s="101">
        <v>10</v>
      </c>
      <c r="B120" s="96" t="s">
        <v>292</v>
      </c>
      <c r="C120" s="98">
        <v>175011</v>
      </c>
      <c r="D120" s="96" t="s">
        <v>538</v>
      </c>
    </row>
    <row r="121" spans="1:4" ht="15" x14ac:dyDescent="0.25">
      <c r="A121" s="101">
        <v>10</v>
      </c>
      <c r="B121" s="96" t="s">
        <v>292</v>
      </c>
      <c r="C121" s="98">
        <v>175012</v>
      </c>
      <c r="D121" s="96" t="s">
        <v>539</v>
      </c>
    </row>
    <row r="122" spans="1:4" ht="15" x14ac:dyDescent="0.25">
      <c r="A122" s="101">
        <v>10</v>
      </c>
      <c r="B122" s="96" t="s">
        <v>292</v>
      </c>
      <c r="C122" s="98">
        <v>175013</v>
      </c>
      <c r="D122" s="96" t="s">
        <v>63</v>
      </c>
    </row>
    <row r="123" spans="1:4" ht="15" x14ac:dyDescent="0.25">
      <c r="A123" s="101">
        <v>10</v>
      </c>
      <c r="B123" s="96" t="s">
        <v>292</v>
      </c>
      <c r="C123" s="98">
        <v>175014</v>
      </c>
      <c r="D123" s="96" t="s">
        <v>540</v>
      </c>
    </row>
    <row r="124" spans="1:4" ht="15" x14ac:dyDescent="0.25">
      <c r="A124" s="101">
        <v>10</v>
      </c>
      <c r="B124" s="96" t="s">
        <v>292</v>
      </c>
      <c r="C124" s="98">
        <v>175016</v>
      </c>
      <c r="D124" s="96" t="s">
        <v>541</v>
      </c>
    </row>
    <row r="125" spans="1:4" ht="15" x14ac:dyDescent="0.25">
      <c r="A125" s="101">
        <v>10</v>
      </c>
      <c r="B125" s="96" t="s">
        <v>292</v>
      </c>
      <c r="C125" s="98">
        <v>175017</v>
      </c>
      <c r="D125" s="96" t="s">
        <v>542</v>
      </c>
    </row>
    <row r="126" spans="1:4" ht="15" x14ac:dyDescent="0.25">
      <c r="A126" s="101">
        <v>10</v>
      </c>
      <c r="B126" s="96" t="s">
        <v>292</v>
      </c>
      <c r="C126" s="98">
        <v>175018</v>
      </c>
      <c r="D126" s="96" t="s">
        <v>543</v>
      </c>
    </row>
    <row r="127" spans="1:4" ht="15" x14ac:dyDescent="0.25">
      <c r="A127" s="101">
        <v>10</v>
      </c>
      <c r="B127" s="96" t="s">
        <v>292</v>
      </c>
      <c r="C127" s="98">
        <v>175019</v>
      </c>
      <c r="D127" s="96" t="s">
        <v>544</v>
      </c>
    </row>
    <row r="128" spans="1:4" ht="15" x14ac:dyDescent="0.25">
      <c r="A128" s="101">
        <v>10</v>
      </c>
      <c r="B128" s="96" t="s">
        <v>292</v>
      </c>
      <c r="C128" s="98">
        <v>175020</v>
      </c>
      <c r="D128" s="96" t="s">
        <v>545</v>
      </c>
    </row>
    <row r="129" spans="1:4" ht="15" x14ac:dyDescent="0.25">
      <c r="A129" s="101">
        <v>10</v>
      </c>
      <c r="B129" s="96" t="s">
        <v>292</v>
      </c>
      <c r="C129" s="98">
        <v>175021</v>
      </c>
      <c r="D129" s="96" t="s">
        <v>546</v>
      </c>
    </row>
    <row r="130" spans="1:4" ht="15" x14ac:dyDescent="0.25">
      <c r="A130" s="101">
        <v>10</v>
      </c>
      <c r="B130" s="96" t="s">
        <v>292</v>
      </c>
      <c r="C130" s="98">
        <v>175025</v>
      </c>
      <c r="D130" s="96" t="s">
        <v>547</v>
      </c>
    </row>
    <row r="131" spans="1:4" ht="15" x14ac:dyDescent="0.25">
      <c r="A131" s="101">
        <v>10</v>
      </c>
      <c r="B131" s="96" t="s">
        <v>292</v>
      </c>
      <c r="C131" s="98">
        <v>175026</v>
      </c>
      <c r="D131" s="96" t="s">
        <v>513</v>
      </c>
    </row>
    <row r="132" spans="1:4" ht="15" x14ac:dyDescent="0.25">
      <c r="A132" s="101">
        <v>10</v>
      </c>
      <c r="B132" s="96" t="s">
        <v>292</v>
      </c>
      <c r="C132" s="98">
        <v>175027</v>
      </c>
      <c r="D132" s="96" t="s">
        <v>514</v>
      </c>
    </row>
    <row r="133" spans="1:4" ht="15" x14ac:dyDescent="0.25">
      <c r="A133" s="101">
        <v>10</v>
      </c>
      <c r="B133" s="96" t="s">
        <v>292</v>
      </c>
      <c r="C133" s="98">
        <v>175028</v>
      </c>
      <c r="D133" s="96" t="s">
        <v>515</v>
      </c>
    </row>
    <row r="134" spans="1:4" ht="15" x14ac:dyDescent="0.25">
      <c r="A134" s="101">
        <v>10</v>
      </c>
      <c r="B134" s="96" t="s">
        <v>292</v>
      </c>
      <c r="C134" s="98">
        <v>175030</v>
      </c>
      <c r="D134" s="96" t="s">
        <v>835</v>
      </c>
    </row>
    <row r="135" spans="1:4" ht="15" x14ac:dyDescent="0.25">
      <c r="A135" s="101">
        <v>10</v>
      </c>
      <c r="B135" s="96" t="s">
        <v>292</v>
      </c>
      <c r="C135" s="98">
        <v>175031</v>
      </c>
      <c r="D135" s="96" t="s">
        <v>836</v>
      </c>
    </row>
    <row r="136" spans="1:4" ht="15" x14ac:dyDescent="0.25">
      <c r="A136" s="101">
        <v>10</v>
      </c>
      <c r="B136" s="96" t="s">
        <v>292</v>
      </c>
      <c r="C136" s="98">
        <v>175038</v>
      </c>
      <c r="D136" s="96" t="s">
        <v>574</v>
      </c>
    </row>
    <row r="137" spans="1:4" ht="15" x14ac:dyDescent="0.25">
      <c r="A137" s="101">
        <v>10</v>
      </c>
      <c r="B137" s="96" t="s">
        <v>292</v>
      </c>
      <c r="C137" s="98">
        <v>175039</v>
      </c>
      <c r="D137" s="96" t="s">
        <v>340</v>
      </c>
    </row>
    <row r="138" spans="1:4" ht="15" x14ac:dyDescent="0.25">
      <c r="A138" s="101">
        <v>10</v>
      </c>
      <c r="B138" s="96" t="s">
        <v>292</v>
      </c>
      <c r="C138" s="98">
        <v>175040</v>
      </c>
      <c r="D138" s="96" t="s">
        <v>341</v>
      </c>
    </row>
    <row r="139" spans="1:4" ht="15" x14ac:dyDescent="0.25">
      <c r="A139" s="101">
        <v>10</v>
      </c>
      <c r="B139" s="96" t="s">
        <v>292</v>
      </c>
      <c r="C139" s="98">
        <v>175041</v>
      </c>
      <c r="D139" s="96" t="s">
        <v>342</v>
      </c>
    </row>
    <row r="140" spans="1:4" ht="15" x14ac:dyDescent="0.25">
      <c r="A140" s="101">
        <v>10</v>
      </c>
      <c r="B140" s="96" t="s">
        <v>292</v>
      </c>
      <c r="C140" s="98">
        <v>175042</v>
      </c>
      <c r="D140" s="96" t="s">
        <v>343</v>
      </c>
    </row>
    <row r="141" spans="1:4" ht="15" x14ac:dyDescent="0.25">
      <c r="A141" s="101">
        <v>10</v>
      </c>
      <c r="B141" s="96" t="s">
        <v>292</v>
      </c>
      <c r="C141" s="98">
        <v>175043</v>
      </c>
      <c r="D141" s="96" t="s">
        <v>344</v>
      </c>
    </row>
    <row r="142" spans="1:4" ht="15" x14ac:dyDescent="0.25">
      <c r="A142" s="101">
        <v>10</v>
      </c>
      <c r="B142" s="96" t="s">
        <v>292</v>
      </c>
      <c r="C142" s="98">
        <v>175044</v>
      </c>
      <c r="D142" s="96" t="s">
        <v>345</v>
      </c>
    </row>
    <row r="143" spans="1:4" ht="15" x14ac:dyDescent="0.25">
      <c r="A143" s="101">
        <v>10</v>
      </c>
      <c r="B143" s="96" t="s">
        <v>292</v>
      </c>
      <c r="C143" s="98">
        <v>175045</v>
      </c>
      <c r="D143" s="96" t="s">
        <v>346</v>
      </c>
    </row>
    <row r="144" spans="1:4" ht="15" x14ac:dyDescent="0.25">
      <c r="A144" s="101">
        <v>10</v>
      </c>
      <c r="B144" s="96" t="s">
        <v>292</v>
      </c>
      <c r="C144" s="98">
        <v>175046</v>
      </c>
      <c r="D144" s="96" t="s">
        <v>47</v>
      </c>
    </row>
    <row r="145" spans="1:4" ht="15" x14ac:dyDescent="0.25">
      <c r="A145" s="101">
        <v>10</v>
      </c>
      <c r="B145" s="96" t="s">
        <v>292</v>
      </c>
      <c r="C145" s="98">
        <v>175047</v>
      </c>
      <c r="D145" s="96" t="s">
        <v>166</v>
      </c>
    </row>
    <row r="146" spans="1:4" ht="15" x14ac:dyDescent="0.25">
      <c r="A146" s="101">
        <v>10</v>
      </c>
      <c r="B146" s="96" t="s">
        <v>292</v>
      </c>
      <c r="C146" s="98">
        <v>175048</v>
      </c>
      <c r="D146" s="96" t="s">
        <v>44</v>
      </c>
    </row>
    <row r="147" spans="1:4" ht="15" x14ac:dyDescent="0.25">
      <c r="A147" s="101">
        <v>10</v>
      </c>
      <c r="B147" s="96" t="s">
        <v>292</v>
      </c>
      <c r="C147" s="98">
        <v>175049</v>
      </c>
      <c r="D147" s="96" t="s">
        <v>45</v>
      </c>
    </row>
    <row r="148" spans="1:4" ht="15" x14ac:dyDescent="0.25">
      <c r="A148" s="101">
        <v>10</v>
      </c>
      <c r="B148" s="96" t="s">
        <v>292</v>
      </c>
      <c r="C148" s="98">
        <v>175050</v>
      </c>
      <c r="D148" s="96" t="s">
        <v>46</v>
      </c>
    </row>
    <row r="149" spans="1:4" ht="15" x14ac:dyDescent="0.25">
      <c r="A149" s="101">
        <v>10</v>
      </c>
      <c r="B149" s="96" t="s">
        <v>292</v>
      </c>
      <c r="C149" s="98">
        <v>175051</v>
      </c>
      <c r="D149" s="96" t="s">
        <v>837</v>
      </c>
    </row>
    <row r="150" spans="1:4" ht="15" x14ac:dyDescent="0.25">
      <c r="A150" s="101">
        <v>10</v>
      </c>
      <c r="B150" s="96" t="s">
        <v>292</v>
      </c>
      <c r="C150" s="98">
        <v>175052</v>
      </c>
      <c r="D150" s="96" t="s">
        <v>252</v>
      </c>
    </row>
    <row r="151" spans="1:4" ht="15" x14ac:dyDescent="0.25">
      <c r="A151" s="101">
        <v>10</v>
      </c>
      <c r="B151" s="96" t="s">
        <v>292</v>
      </c>
      <c r="C151" s="98">
        <v>175053</v>
      </c>
      <c r="D151" s="96" t="s">
        <v>300</v>
      </c>
    </row>
    <row r="152" spans="1:4" ht="15" x14ac:dyDescent="0.25">
      <c r="A152" s="101">
        <v>10</v>
      </c>
      <c r="B152" s="96" t="s">
        <v>292</v>
      </c>
      <c r="C152" s="98">
        <v>175054</v>
      </c>
      <c r="D152" s="96" t="s">
        <v>147</v>
      </c>
    </row>
    <row r="153" spans="1:4" ht="15" x14ac:dyDescent="0.25">
      <c r="A153" s="101">
        <v>10</v>
      </c>
      <c r="B153" s="96" t="s">
        <v>292</v>
      </c>
      <c r="C153" s="98">
        <v>175055</v>
      </c>
      <c r="D153" s="96" t="s">
        <v>442</v>
      </c>
    </row>
    <row r="154" spans="1:4" ht="15" x14ac:dyDescent="0.25">
      <c r="A154" s="101">
        <v>10</v>
      </c>
      <c r="B154" s="96" t="s">
        <v>292</v>
      </c>
      <c r="C154" s="98">
        <v>175056</v>
      </c>
      <c r="D154" s="96" t="s">
        <v>572</v>
      </c>
    </row>
    <row r="155" spans="1:4" ht="15" x14ac:dyDescent="0.25">
      <c r="A155" s="101">
        <v>10</v>
      </c>
      <c r="B155" s="96" t="s">
        <v>292</v>
      </c>
      <c r="C155" s="98">
        <v>175057</v>
      </c>
      <c r="D155" s="96" t="s">
        <v>186</v>
      </c>
    </row>
    <row r="156" spans="1:4" ht="15" x14ac:dyDescent="0.25">
      <c r="A156" s="101">
        <v>10</v>
      </c>
      <c r="B156" s="96" t="s">
        <v>292</v>
      </c>
      <c r="C156" s="98">
        <v>175060</v>
      </c>
      <c r="D156" s="96" t="s">
        <v>62</v>
      </c>
    </row>
    <row r="157" spans="1:4" ht="15" x14ac:dyDescent="0.25">
      <c r="A157" s="101">
        <v>10</v>
      </c>
      <c r="B157" s="96" t="s">
        <v>292</v>
      </c>
      <c r="C157" s="98">
        <v>175090</v>
      </c>
      <c r="D157" s="96" t="s">
        <v>180</v>
      </c>
    </row>
    <row r="158" spans="1:4" ht="15" x14ac:dyDescent="0.25">
      <c r="A158" s="101">
        <v>10</v>
      </c>
      <c r="B158" s="96" t="s">
        <v>292</v>
      </c>
      <c r="C158" s="98">
        <v>176001</v>
      </c>
      <c r="D158" s="96" t="s">
        <v>273</v>
      </c>
    </row>
    <row r="159" spans="1:4" ht="15" x14ac:dyDescent="0.25">
      <c r="A159" s="101">
        <v>10</v>
      </c>
      <c r="B159" s="96" t="s">
        <v>292</v>
      </c>
      <c r="C159" s="98">
        <v>178001</v>
      </c>
      <c r="D159" s="96" t="s">
        <v>255</v>
      </c>
    </row>
    <row r="160" spans="1:4" ht="15" x14ac:dyDescent="0.25">
      <c r="A160" s="101">
        <v>11</v>
      </c>
      <c r="B160" s="96" t="s">
        <v>293</v>
      </c>
      <c r="C160" s="98">
        <v>146011</v>
      </c>
      <c r="D160" s="96" t="s">
        <v>362</v>
      </c>
    </row>
    <row r="161" spans="1:4" ht="15" x14ac:dyDescent="0.25">
      <c r="A161" s="101">
        <v>11</v>
      </c>
      <c r="B161" s="96" t="s">
        <v>293</v>
      </c>
      <c r="C161" s="98">
        <v>146012</v>
      </c>
      <c r="D161" s="96" t="s">
        <v>838</v>
      </c>
    </row>
    <row r="162" spans="1:4" ht="15" x14ac:dyDescent="0.25">
      <c r="A162" s="101">
        <v>11</v>
      </c>
      <c r="B162" s="96" t="s">
        <v>293</v>
      </c>
      <c r="C162" s="98">
        <v>146013</v>
      </c>
      <c r="D162" s="96" t="s">
        <v>839</v>
      </c>
    </row>
    <row r="163" spans="1:4" ht="15" x14ac:dyDescent="0.25">
      <c r="A163" s="101">
        <v>11</v>
      </c>
      <c r="B163" s="96" t="s">
        <v>293</v>
      </c>
      <c r="C163" s="98">
        <v>146015</v>
      </c>
      <c r="D163" s="96" t="s">
        <v>600</v>
      </c>
    </row>
    <row r="164" spans="1:4" ht="15" x14ac:dyDescent="0.25">
      <c r="A164" s="101">
        <v>11</v>
      </c>
      <c r="B164" s="96" t="s">
        <v>293</v>
      </c>
      <c r="C164" s="98">
        <v>146016</v>
      </c>
      <c r="D164" s="96" t="s">
        <v>141</v>
      </c>
    </row>
    <row r="165" spans="1:4" ht="15" x14ac:dyDescent="0.25">
      <c r="A165" s="101">
        <v>11</v>
      </c>
      <c r="B165" s="96" t="s">
        <v>293</v>
      </c>
      <c r="C165" s="98">
        <v>146017</v>
      </c>
      <c r="D165" s="96" t="s">
        <v>840</v>
      </c>
    </row>
    <row r="166" spans="1:4" ht="15" x14ac:dyDescent="0.25">
      <c r="A166" s="101">
        <v>11</v>
      </c>
      <c r="B166" s="96" t="s">
        <v>293</v>
      </c>
      <c r="C166" s="98">
        <v>146018</v>
      </c>
      <c r="D166" s="96" t="s">
        <v>841</v>
      </c>
    </row>
    <row r="167" spans="1:4" ht="15" x14ac:dyDescent="0.25">
      <c r="A167" s="101">
        <v>11</v>
      </c>
      <c r="B167" s="96" t="s">
        <v>293</v>
      </c>
      <c r="C167" s="98">
        <v>146019</v>
      </c>
      <c r="D167" s="96" t="s">
        <v>580</v>
      </c>
    </row>
    <row r="168" spans="1:4" ht="15" x14ac:dyDescent="0.25">
      <c r="A168" s="101">
        <v>11</v>
      </c>
      <c r="B168" s="96" t="s">
        <v>293</v>
      </c>
      <c r="C168" s="98">
        <v>146020</v>
      </c>
      <c r="D168" s="96" t="s">
        <v>98</v>
      </c>
    </row>
    <row r="169" spans="1:4" ht="15" x14ac:dyDescent="0.25">
      <c r="A169" s="101">
        <v>11</v>
      </c>
      <c r="B169" s="96" t="s">
        <v>293</v>
      </c>
      <c r="C169" s="98">
        <v>146021</v>
      </c>
      <c r="D169" s="96" t="s">
        <v>643</v>
      </c>
    </row>
    <row r="170" spans="1:4" ht="15" x14ac:dyDescent="0.25">
      <c r="A170" s="101">
        <v>11</v>
      </c>
      <c r="B170" s="96" t="s">
        <v>293</v>
      </c>
      <c r="C170" s="98">
        <v>146022</v>
      </c>
      <c r="D170" s="96" t="s">
        <v>842</v>
      </c>
    </row>
    <row r="171" spans="1:4" ht="15" x14ac:dyDescent="0.25">
      <c r="A171" s="101">
        <v>11</v>
      </c>
      <c r="B171" s="96" t="s">
        <v>293</v>
      </c>
      <c r="C171" s="98">
        <v>146026</v>
      </c>
      <c r="D171" s="96" t="s">
        <v>843</v>
      </c>
    </row>
    <row r="172" spans="1:4" ht="15" x14ac:dyDescent="0.25">
      <c r="A172" s="101">
        <v>11</v>
      </c>
      <c r="B172" s="96" t="s">
        <v>293</v>
      </c>
      <c r="C172" s="98">
        <v>146027</v>
      </c>
      <c r="D172" s="96" t="s">
        <v>844</v>
      </c>
    </row>
    <row r="173" spans="1:4" ht="15" x14ac:dyDescent="0.25">
      <c r="A173" s="101">
        <v>11</v>
      </c>
      <c r="B173" s="96" t="s">
        <v>293</v>
      </c>
      <c r="C173" s="98">
        <v>146028</v>
      </c>
      <c r="D173" s="96" t="s">
        <v>601</v>
      </c>
    </row>
    <row r="174" spans="1:4" ht="15" x14ac:dyDescent="0.25">
      <c r="A174" s="101">
        <v>11</v>
      </c>
      <c r="B174" s="96" t="s">
        <v>293</v>
      </c>
      <c r="C174" s="98">
        <v>146029</v>
      </c>
      <c r="D174" s="96" t="s">
        <v>530</v>
      </c>
    </row>
    <row r="175" spans="1:4" ht="15" x14ac:dyDescent="0.25">
      <c r="A175" s="101">
        <v>11</v>
      </c>
      <c r="B175" s="96" t="s">
        <v>293</v>
      </c>
      <c r="C175" s="98">
        <v>146030</v>
      </c>
      <c r="D175" s="96" t="s">
        <v>845</v>
      </c>
    </row>
    <row r="176" spans="1:4" ht="15" x14ac:dyDescent="0.25">
      <c r="A176" s="101">
        <v>11</v>
      </c>
      <c r="B176" s="96" t="s">
        <v>293</v>
      </c>
      <c r="C176" s="98">
        <v>146031</v>
      </c>
      <c r="D176" s="96" t="s">
        <v>846</v>
      </c>
    </row>
    <row r="177" spans="1:4" ht="15" x14ac:dyDescent="0.25">
      <c r="A177" s="101">
        <v>11</v>
      </c>
      <c r="B177" s="96" t="s">
        <v>293</v>
      </c>
      <c r="C177" s="98">
        <v>146118</v>
      </c>
      <c r="D177" s="96" t="s">
        <v>847</v>
      </c>
    </row>
    <row r="178" spans="1:4" ht="15" x14ac:dyDescent="0.25">
      <c r="A178" s="101">
        <v>11</v>
      </c>
      <c r="B178" s="96" t="s">
        <v>293</v>
      </c>
      <c r="C178" s="98">
        <v>146127</v>
      </c>
      <c r="D178" s="96" t="s">
        <v>191</v>
      </c>
    </row>
    <row r="179" spans="1:4" ht="15" x14ac:dyDescent="0.25">
      <c r="A179" s="101">
        <v>11</v>
      </c>
      <c r="B179" s="96" t="s">
        <v>293</v>
      </c>
      <c r="C179" s="98">
        <v>164001</v>
      </c>
      <c r="D179" s="96" t="s">
        <v>15</v>
      </c>
    </row>
    <row r="180" spans="1:4" ht="15" x14ac:dyDescent="0.25">
      <c r="A180" s="101">
        <v>12</v>
      </c>
      <c r="B180" s="96" t="s">
        <v>14</v>
      </c>
      <c r="C180" s="98">
        <v>168001</v>
      </c>
      <c r="D180" s="96" t="s">
        <v>367</v>
      </c>
    </row>
    <row r="181" spans="1:4" ht="15" x14ac:dyDescent="0.25">
      <c r="A181" s="101">
        <v>12</v>
      </c>
      <c r="B181" s="96" t="s">
        <v>14</v>
      </c>
      <c r="C181" s="98">
        <v>168002</v>
      </c>
      <c r="D181" s="96" t="s">
        <v>368</v>
      </c>
    </row>
    <row r="182" spans="1:4" ht="15" x14ac:dyDescent="0.25">
      <c r="A182" s="101">
        <v>12</v>
      </c>
      <c r="B182" s="96" t="s">
        <v>14</v>
      </c>
      <c r="C182" s="98">
        <v>177001</v>
      </c>
      <c r="D182" s="96" t="s">
        <v>848</v>
      </c>
    </row>
    <row r="183" spans="1:4" ht="15" x14ac:dyDescent="0.25">
      <c r="A183" s="101">
        <v>12</v>
      </c>
      <c r="B183" s="96" t="s">
        <v>14</v>
      </c>
      <c r="C183" s="98">
        <v>177002</v>
      </c>
      <c r="D183" s="96" t="s">
        <v>849</v>
      </c>
    </row>
    <row r="184" spans="1:4" ht="15" x14ac:dyDescent="0.25">
      <c r="A184" s="101">
        <v>12</v>
      </c>
      <c r="B184" s="96" t="s">
        <v>14</v>
      </c>
      <c r="C184" s="98">
        <v>177003</v>
      </c>
      <c r="D184" s="96" t="s">
        <v>850</v>
      </c>
    </row>
    <row r="185" spans="1:4" ht="15" x14ac:dyDescent="0.25">
      <c r="A185" s="101">
        <v>12</v>
      </c>
      <c r="B185" s="96" t="s">
        <v>14</v>
      </c>
      <c r="C185" s="98">
        <v>233409</v>
      </c>
      <c r="D185" s="96" t="s">
        <v>242</v>
      </c>
    </row>
    <row r="186" spans="1:4" ht="15" x14ac:dyDescent="0.25">
      <c r="A186" s="101">
        <v>13</v>
      </c>
      <c r="B186" s="96" t="s">
        <v>291</v>
      </c>
      <c r="C186" s="98">
        <v>115001</v>
      </c>
      <c r="D186" s="96" t="s">
        <v>399</v>
      </c>
    </row>
    <row r="187" spans="1:4" ht="15" x14ac:dyDescent="0.25">
      <c r="A187" s="101">
        <v>13</v>
      </c>
      <c r="B187" s="96" t="s">
        <v>291</v>
      </c>
      <c r="C187" s="98">
        <v>115002</v>
      </c>
      <c r="D187" s="96" t="s">
        <v>400</v>
      </c>
    </row>
    <row r="188" spans="1:4" ht="15" x14ac:dyDescent="0.25">
      <c r="A188" s="101">
        <v>13</v>
      </c>
      <c r="B188" s="96" t="s">
        <v>291</v>
      </c>
      <c r="C188" s="98">
        <v>116001</v>
      </c>
      <c r="D188" s="96" t="s">
        <v>401</v>
      </c>
    </row>
    <row r="189" spans="1:4" ht="15" x14ac:dyDescent="0.25">
      <c r="A189" s="101">
        <v>13</v>
      </c>
      <c r="B189" s="96" t="s">
        <v>291</v>
      </c>
      <c r="C189" s="98">
        <v>117001</v>
      </c>
      <c r="D189" s="96" t="s">
        <v>402</v>
      </c>
    </row>
    <row r="190" spans="1:4" ht="15" x14ac:dyDescent="0.25">
      <c r="A190" s="101">
        <v>13</v>
      </c>
      <c r="B190" s="96" t="s">
        <v>291</v>
      </c>
      <c r="C190" s="98">
        <v>117003</v>
      </c>
      <c r="D190" s="96" t="s">
        <v>358</v>
      </c>
    </row>
    <row r="191" spans="1:4" ht="15" x14ac:dyDescent="0.25">
      <c r="A191" s="101">
        <v>13</v>
      </c>
      <c r="B191" s="96" t="s">
        <v>291</v>
      </c>
      <c r="C191" s="98">
        <v>118005</v>
      </c>
      <c r="D191" s="96" t="s">
        <v>348</v>
      </c>
    </row>
    <row r="192" spans="1:4" ht="15" x14ac:dyDescent="0.25">
      <c r="A192" s="101">
        <v>13</v>
      </c>
      <c r="B192" s="96" t="s">
        <v>291</v>
      </c>
      <c r="C192" s="98">
        <v>127001</v>
      </c>
      <c r="D192" s="96" t="s">
        <v>359</v>
      </c>
    </row>
    <row r="193" spans="1:4" ht="15" x14ac:dyDescent="0.25">
      <c r="A193" s="101">
        <v>13</v>
      </c>
      <c r="B193" s="96" t="s">
        <v>291</v>
      </c>
      <c r="C193" s="98">
        <v>143001</v>
      </c>
      <c r="D193" s="96" t="s">
        <v>16</v>
      </c>
    </row>
    <row r="194" spans="1:4" ht="15" x14ac:dyDescent="0.25">
      <c r="A194" s="101">
        <v>13</v>
      </c>
      <c r="B194" s="96" t="s">
        <v>291</v>
      </c>
      <c r="C194" s="98">
        <v>143002</v>
      </c>
      <c r="D194" s="96" t="s">
        <v>349</v>
      </c>
    </row>
    <row r="195" spans="1:4" ht="15" x14ac:dyDescent="0.25">
      <c r="A195" s="101">
        <v>13</v>
      </c>
      <c r="B195" s="96" t="s">
        <v>291</v>
      </c>
      <c r="C195" s="98">
        <v>157002</v>
      </c>
      <c r="D195" s="96" t="s">
        <v>352</v>
      </c>
    </row>
    <row r="196" spans="1:4" ht="15" x14ac:dyDescent="0.25">
      <c r="A196" s="101">
        <v>13</v>
      </c>
      <c r="B196" s="96" t="s">
        <v>291</v>
      </c>
      <c r="C196" s="98">
        <v>157003</v>
      </c>
      <c r="D196" s="96" t="s">
        <v>364</v>
      </c>
    </row>
    <row r="197" spans="1:4" ht="15" x14ac:dyDescent="0.25">
      <c r="A197" s="101">
        <v>13</v>
      </c>
      <c r="B197" s="96" t="s">
        <v>291</v>
      </c>
      <c r="C197" s="98">
        <v>157004</v>
      </c>
      <c r="D197" s="96" t="s">
        <v>365</v>
      </c>
    </row>
    <row r="198" spans="1:4" ht="15" x14ac:dyDescent="0.25">
      <c r="A198" s="101">
        <v>13</v>
      </c>
      <c r="B198" s="96" t="s">
        <v>291</v>
      </c>
      <c r="C198" s="98">
        <v>158001</v>
      </c>
      <c r="D198" s="96" t="s">
        <v>366</v>
      </c>
    </row>
    <row r="199" spans="1:4" ht="15" x14ac:dyDescent="0.25">
      <c r="A199" s="101">
        <v>13</v>
      </c>
      <c r="B199" s="96" t="s">
        <v>291</v>
      </c>
      <c r="C199" s="98">
        <v>158002</v>
      </c>
      <c r="D199" s="96" t="s">
        <v>518</v>
      </c>
    </row>
    <row r="200" spans="1:4" ht="15" x14ac:dyDescent="0.25">
      <c r="A200" s="101">
        <v>13</v>
      </c>
      <c r="B200" s="96" t="s">
        <v>291</v>
      </c>
      <c r="C200" s="98">
        <v>158003</v>
      </c>
      <c r="D200" s="96" t="s">
        <v>519</v>
      </c>
    </row>
    <row r="201" spans="1:4" ht="15" x14ac:dyDescent="0.25">
      <c r="A201" s="101">
        <v>13</v>
      </c>
      <c r="B201" s="96" t="s">
        <v>291</v>
      </c>
      <c r="C201" s="98">
        <v>158004</v>
      </c>
      <c r="D201" s="96" t="s">
        <v>72</v>
      </c>
    </row>
    <row r="202" spans="1:4" ht="15" x14ac:dyDescent="0.25">
      <c r="A202" s="101">
        <v>13</v>
      </c>
      <c r="B202" s="96" t="s">
        <v>291</v>
      </c>
      <c r="C202" s="98">
        <v>158005</v>
      </c>
      <c r="D202" s="96" t="s">
        <v>73</v>
      </c>
    </row>
    <row r="203" spans="1:4" ht="15" x14ac:dyDescent="0.25">
      <c r="A203" s="101">
        <v>13</v>
      </c>
      <c r="B203" s="96" t="s">
        <v>291</v>
      </c>
      <c r="C203" s="98">
        <v>158006</v>
      </c>
      <c r="D203" s="96" t="s">
        <v>74</v>
      </c>
    </row>
    <row r="204" spans="1:4" ht="15" x14ac:dyDescent="0.25">
      <c r="A204" s="101">
        <v>13</v>
      </c>
      <c r="B204" s="96" t="s">
        <v>291</v>
      </c>
      <c r="C204" s="98">
        <v>159001</v>
      </c>
      <c r="D204" s="96" t="s">
        <v>75</v>
      </c>
    </row>
    <row r="205" spans="1:4" ht="15" x14ac:dyDescent="0.25">
      <c r="A205" s="101">
        <v>13</v>
      </c>
      <c r="B205" s="96" t="s">
        <v>291</v>
      </c>
      <c r="C205" s="98">
        <v>159002</v>
      </c>
      <c r="D205" s="96" t="s">
        <v>219</v>
      </c>
    </row>
    <row r="206" spans="1:4" ht="15" x14ac:dyDescent="0.25">
      <c r="A206" s="101">
        <v>13</v>
      </c>
      <c r="B206" s="96" t="s">
        <v>291</v>
      </c>
      <c r="C206" s="98">
        <v>169002</v>
      </c>
      <c r="D206" s="96" t="s">
        <v>369</v>
      </c>
    </row>
    <row r="207" spans="1:4" ht="15" x14ac:dyDescent="0.25">
      <c r="A207" s="101">
        <v>13</v>
      </c>
      <c r="B207" s="96" t="s">
        <v>291</v>
      </c>
      <c r="C207" s="98">
        <v>169003</v>
      </c>
      <c r="D207" s="96" t="s">
        <v>370</v>
      </c>
    </row>
    <row r="208" spans="1:4" ht="15" x14ac:dyDescent="0.25">
      <c r="A208" s="101">
        <v>13</v>
      </c>
      <c r="B208" s="96" t="s">
        <v>291</v>
      </c>
      <c r="C208" s="98">
        <v>173001</v>
      </c>
      <c r="D208" s="96" t="s">
        <v>124</v>
      </c>
    </row>
    <row r="209" spans="1:4" ht="15" x14ac:dyDescent="0.25">
      <c r="A209" s="101">
        <v>13</v>
      </c>
      <c r="B209" s="96" t="s">
        <v>291</v>
      </c>
      <c r="C209" s="98">
        <v>178002</v>
      </c>
      <c r="D209" s="96" t="s">
        <v>283</v>
      </c>
    </row>
    <row r="210" spans="1:4" ht="15" x14ac:dyDescent="0.25">
      <c r="A210" s="101">
        <v>15</v>
      </c>
      <c r="B210" s="96" t="s">
        <v>559</v>
      </c>
      <c r="C210" s="98">
        <v>232209</v>
      </c>
      <c r="D210" s="96" t="s">
        <v>214</v>
      </c>
    </row>
    <row r="211" spans="1:4" ht="15" x14ac:dyDescent="0.25">
      <c r="A211" s="101">
        <v>15</v>
      </c>
      <c r="B211" s="96" t="s">
        <v>559</v>
      </c>
      <c r="C211" s="98">
        <v>264202</v>
      </c>
      <c r="D211" s="96" t="s">
        <v>229</v>
      </c>
    </row>
    <row r="212" spans="1:4" ht="15" x14ac:dyDescent="0.25">
      <c r="A212" s="101">
        <v>16</v>
      </c>
      <c r="B212" s="96" t="s">
        <v>558</v>
      </c>
      <c r="C212" s="98">
        <v>222331</v>
      </c>
      <c r="D212" s="96" t="s">
        <v>138</v>
      </c>
    </row>
    <row r="213" spans="1:4" ht="15" x14ac:dyDescent="0.25">
      <c r="A213" s="101">
        <v>16</v>
      </c>
      <c r="B213" s="96" t="s">
        <v>558</v>
      </c>
      <c r="C213" s="98">
        <v>264201</v>
      </c>
      <c r="D213" s="96" t="s">
        <v>30</v>
      </c>
    </row>
    <row r="214" spans="1:4" ht="15" x14ac:dyDescent="0.25">
      <c r="A214" s="101">
        <v>16</v>
      </c>
      <c r="B214" s="96" t="s">
        <v>558</v>
      </c>
      <c r="C214" s="98">
        <v>264203</v>
      </c>
      <c r="D214" s="96" t="s">
        <v>248</v>
      </c>
    </row>
    <row r="215" spans="1:4" ht="15" x14ac:dyDescent="0.25">
      <c r="A215" s="101">
        <v>16</v>
      </c>
      <c r="B215" s="96" t="s">
        <v>558</v>
      </c>
      <c r="C215" s="98">
        <v>272211</v>
      </c>
      <c r="D215" s="96" t="s">
        <v>301</v>
      </c>
    </row>
    <row r="216" spans="1:4" ht="15" x14ac:dyDescent="0.25">
      <c r="A216" s="101">
        <v>16</v>
      </c>
      <c r="B216" s="96" t="s">
        <v>558</v>
      </c>
      <c r="C216" s="98">
        <v>272221</v>
      </c>
      <c r="D216" s="96" t="s">
        <v>126</v>
      </c>
    </row>
    <row r="217" spans="1:4" ht="15" x14ac:dyDescent="0.25">
      <c r="A217" s="101">
        <v>16</v>
      </c>
      <c r="B217" s="96" t="s">
        <v>558</v>
      </c>
      <c r="C217" s="98">
        <v>272301</v>
      </c>
      <c r="D217" s="96" t="s">
        <v>302</v>
      </c>
    </row>
    <row r="218" spans="1:4" ht="15" x14ac:dyDescent="0.25">
      <c r="A218" s="101">
        <v>16</v>
      </c>
      <c r="B218" s="96" t="s">
        <v>558</v>
      </c>
      <c r="C218" s="98">
        <v>272302</v>
      </c>
      <c r="D218" s="96" t="s">
        <v>127</v>
      </c>
    </row>
    <row r="219" spans="1:4" ht="15" x14ac:dyDescent="0.25">
      <c r="A219" s="101">
        <v>16</v>
      </c>
      <c r="B219" s="96" t="s">
        <v>558</v>
      </c>
      <c r="C219" s="98">
        <v>272331</v>
      </c>
      <c r="D219" s="96" t="s">
        <v>138</v>
      </c>
    </row>
    <row r="220" spans="1:4" ht="15" x14ac:dyDescent="0.25">
      <c r="A220" s="101">
        <v>16</v>
      </c>
      <c r="B220" s="96" t="s">
        <v>558</v>
      </c>
      <c r="C220" s="98">
        <v>272401</v>
      </c>
      <c r="D220" s="96" t="s">
        <v>7</v>
      </c>
    </row>
    <row r="221" spans="1:4" ht="15" x14ac:dyDescent="0.25">
      <c r="A221" s="101">
        <v>16</v>
      </c>
      <c r="B221" s="96" t="s">
        <v>558</v>
      </c>
      <c r="C221" s="98">
        <v>272501</v>
      </c>
      <c r="D221" s="96" t="s">
        <v>8</v>
      </c>
    </row>
    <row r="222" spans="1:4" ht="15" x14ac:dyDescent="0.25">
      <c r="A222" s="101">
        <v>16</v>
      </c>
      <c r="B222" s="96" t="s">
        <v>558</v>
      </c>
      <c r="C222" s="98">
        <v>272601</v>
      </c>
      <c r="D222" s="96" t="s">
        <v>409</v>
      </c>
    </row>
    <row r="223" spans="1:4" ht="15" x14ac:dyDescent="0.25">
      <c r="A223" s="101">
        <v>17</v>
      </c>
      <c r="B223" s="96" t="s">
        <v>560</v>
      </c>
      <c r="C223" s="98">
        <v>264111</v>
      </c>
      <c r="D223" s="96" t="s">
        <v>29</v>
      </c>
    </row>
    <row r="224" spans="1:4" ht="15" x14ac:dyDescent="0.25">
      <c r="A224" s="101">
        <v>17</v>
      </c>
      <c r="B224" s="96" t="s">
        <v>560</v>
      </c>
      <c r="C224" s="98">
        <v>264121</v>
      </c>
      <c r="D224" s="96" t="s">
        <v>61</v>
      </c>
    </row>
    <row r="225" spans="1:4" ht="15" x14ac:dyDescent="0.25">
      <c r="A225" s="101">
        <v>17</v>
      </c>
      <c r="B225" s="96" t="s">
        <v>560</v>
      </c>
      <c r="C225" s="98">
        <v>274852</v>
      </c>
      <c r="D225" s="96" t="s">
        <v>311</v>
      </c>
    </row>
    <row r="226" spans="1:4" ht="15" x14ac:dyDescent="0.25">
      <c r="A226" s="101">
        <v>19</v>
      </c>
      <c r="B226" s="96" t="s">
        <v>435</v>
      </c>
      <c r="C226" s="98">
        <v>255521</v>
      </c>
      <c r="D226" s="96" t="s">
        <v>294</v>
      </c>
    </row>
    <row r="227" spans="1:4" ht="15" x14ac:dyDescent="0.25">
      <c r="A227" s="101">
        <v>20</v>
      </c>
      <c r="B227" s="96" t="s">
        <v>438</v>
      </c>
      <c r="C227" s="98">
        <v>270201</v>
      </c>
      <c r="D227" s="96" t="s">
        <v>43</v>
      </c>
    </row>
    <row r="228" spans="1:4" ht="15" x14ac:dyDescent="0.25">
      <c r="A228" s="101">
        <v>20</v>
      </c>
      <c r="B228" s="96" t="s">
        <v>438</v>
      </c>
      <c r="C228" s="98">
        <v>271331</v>
      </c>
      <c r="D228" s="96" t="s">
        <v>427</v>
      </c>
    </row>
    <row r="229" spans="1:4" ht="15" x14ac:dyDescent="0.25">
      <c r="A229" s="101">
        <v>20</v>
      </c>
      <c r="B229" s="96" t="s">
        <v>438</v>
      </c>
      <c r="C229" s="98">
        <v>271332</v>
      </c>
      <c r="D229" s="96" t="s">
        <v>857</v>
      </c>
    </row>
    <row r="230" spans="1:4" ht="15" x14ac:dyDescent="0.25">
      <c r="A230" s="101">
        <v>21</v>
      </c>
      <c r="B230" s="96" t="s">
        <v>436</v>
      </c>
      <c r="C230" s="98">
        <v>260221</v>
      </c>
      <c r="D230" s="96" t="s">
        <v>244</v>
      </c>
    </row>
    <row r="231" spans="1:4" ht="15" x14ac:dyDescent="0.25">
      <c r="A231" s="101">
        <v>21</v>
      </c>
      <c r="B231" s="96" t="s">
        <v>436</v>
      </c>
      <c r="C231" s="98">
        <v>260231</v>
      </c>
      <c r="D231" s="96" t="s">
        <v>227</v>
      </c>
    </row>
    <row r="232" spans="1:4" ht="15" x14ac:dyDescent="0.25">
      <c r="A232" s="101">
        <v>21</v>
      </c>
      <c r="B232" s="96" t="s">
        <v>436</v>
      </c>
      <c r="C232" s="98">
        <v>260241</v>
      </c>
      <c r="D232" s="96" t="s">
        <v>246</v>
      </c>
    </row>
    <row r="233" spans="1:4" ht="15" x14ac:dyDescent="0.25">
      <c r="A233" s="101">
        <v>21</v>
      </c>
      <c r="B233" s="96" t="s">
        <v>436</v>
      </c>
      <c r="C233" s="98">
        <v>260242</v>
      </c>
      <c r="D233" s="96" t="s">
        <v>247</v>
      </c>
    </row>
    <row r="234" spans="1:4" ht="15" x14ac:dyDescent="0.25">
      <c r="A234" s="101">
        <v>21</v>
      </c>
      <c r="B234" s="96" t="s">
        <v>436</v>
      </c>
      <c r="C234" s="98">
        <v>263212</v>
      </c>
      <c r="D234" s="96" t="s">
        <v>28</v>
      </c>
    </row>
    <row r="235" spans="1:4" ht="15" x14ac:dyDescent="0.25">
      <c r="A235" s="101">
        <v>21</v>
      </c>
      <c r="B235" s="96" t="s">
        <v>436</v>
      </c>
      <c r="C235" s="98">
        <v>263401</v>
      </c>
      <c r="D235" s="96" t="s">
        <v>60</v>
      </c>
    </row>
    <row r="236" spans="1:4" ht="15" x14ac:dyDescent="0.25">
      <c r="A236" s="101">
        <v>22</v>
      </c>
      <c r="B236" s="96" t="s">
        <v>432</v>
      </c>
      <c r="C236" s="98">
        <v>240221</v>
      </c>
      <c r="D236" s="96" t="s">
        <v>201</v>
      </c>
    </row>
    <row r="237" spans="1:4" ht="15" x14ac:dyDescent="0.25">
      <c r="A237" s="101">
        <v>23</v>
      </c>
      <c r="B237" s="96" t="s">
        <v>431</v>
      </c>
      <c r="C237" s="98">
        <v>240131</v>
      </c>
      <c r="D237" s="96" t="s">
        <v>380</v>
      </c>
    </row>
    <row r="238" spans="1:4" ht="15" x14ac:dyDescent="0.25">
      <c r="A238" s="101">
        <v>24</v>
      </c>
      <c r="B238" s="96" t="s">
        <v>433</v>
      </c>
      <c r="C238" s="98">
        <v>240309</v>
      </c>
      <c r="D238" s="96" t="s">
        <v>383</v>
      </c>
    </row>
    <row r="239" spans="1:4" ht="15" x14ac:dyDescent="0.25">
      <c r="A239" s="101">
        <v>25</v>
      </c>
      <c r="B239" s="96" t="s">
        <v>434</v>
      </c>
      <c r="C239" s="98">
        <v>241002</v>
      </c>
      <c r="D239" s="96" t="s">
        <v>384</v>
      </c>
    </row>
    <row r="240" spans="1:4" ht="15" x14ac:dyDescent="0.25">
      <c r="A240" s="101">
        <v>25</v>
      </c>
      <c r="B240" s="96" t="s">
        <v>434</v>
      </c>
      <c r="C240" s="98">
        <v>290011</v>
      </c>
      <c r="D240" s="96" t="s">
        <v>110</v>
      </c>
    </row>
    <row r="241" spans="1:4" ht="15" x14ac:dyDescent="0.25">
      <c r="A241" s="101">
        <v>26</v>
      </c>
      <c r="B241" s="96" t="s">
        <v>430</v>
      </c>
      <c r="C241" s="98">
        <v>220309</v>
      </c>
      <c r="D241" s="96" t="s">
        <v>269</v>
      </c>
    </row>
    <row r="242" spans="1:4" ht="15" x14ac:dyDescent="0.25">
      <c r="A242" s="101">
        <v>26</v>
      </c>
      <c r="B242" s="96" t="s">
        <v>430</v>
      </c>
      <c r="C242" s="98">
        <v>228219</v>
      </c>
      <c r="D242" s="96" t="s">
        <v>139</v>
      </c>
    </row>
    <row r="243" spans="1:4" ht="15" x14ac:dyDescent="0.25">
      <c r="A243" s="101">
        <v>26</v>
      </c>
      <c r="B243" s="96" t="s">
        <v>430</v>
      </c>
      <c r="C243" s="98">
        <v>228229</v>
      </c>
      <c r="D243" s="96" t="s">
        <v>285</v>
      </c>
    </row>
    <row r="244" spans="1:4" ht="15" x14ac:dyDescent="0.25">
      <c r="A244" s="101">
        <v>26</v>
      </c>
      <c r="B244" s="96" t="s">
        <v>430</v>
      </c>
      <c r="C244" s="98">
        <v>229129</v>
      </c>
      <c r="D244" s="96" t="s">
        <v>289</v>
      </c>
    </row>
    <row r="245" spans="1:4" ht="15" x14ac:dyDescent="0.25">
      <c r="A245" s="101">
        <v>26</v>
      </c>
      <c r="B245" s="96" t="s">
        <v>430</v>
      </c>
      <c r="C245" s="98">
        <v>229229</v>
      </c>
      <c r="D245" s="96" t="s">
        <v>99</v>
      </c>
    </row>
    <row r="246" spans="1:4" ht="15" x14ac:dyDescent="0.25">
      <c r="A246" s="101">
        <v>26</v>
      </c>
      <c r="B246" s="96" t="s">
        <v>430</v>
      </c>
      <c r="C246" s="98">
        <v>231109</v>
      </c>
      <c r="D246" s="96" t="s">
        <v>272</v>
      </c>
    </row>
    <row r="247" spans="1:4" ht="15" x14ac:dyDescent="0.25">
      <c r="A247" s="101">
        <v>26</v>
      </c>
      <c r="B247" s="96" t="s">
        <v>430</v>
      </c>
      <c r="C247" s="98">
        <v>231629</v>
      </c>
      <c r="D247" s="96" t="s">
        <v>226</v>
      </c>
    </row>
    <row r="248" spans="1:4" ht="15" x14ac:dyDescent="0.25">
      <c r="A248" s="101">
        <v>26</v>
      </c>
      <c r="B248" s="96" t="s">
        <v>430</v>
      </c>
      <c r="C248" s="98">
        <v>232109</v>
      </c>
      <c r="D248" s="96" t="s">
        <v>9</v>
      </c>
    </row>
    <row r="249" spans="1:4" ht="15" x14ac:dyDescent="0.25">
      <c r="A249" s="101">
        <v>26</v>
      </c>
      <c r="B249" s="96" t="s">
        <v>430</v>
      </c>
      <c r="C249" s="98">
        <v>233109</v>
      </c>
      <c r="D249" s="96" t="s">
        <v>100</v>
      </c>
    </row>
    <row r="250" spans="1:4" ht="15" x14ac:dyDescent="0.25">
      <c r="A250" s="101">
        <v>26</v>
      </c>
      <c r="B250" s="96" t="s">
        <v>430</v>
      </c>
      <c r="C250" s="98">
        <v>233309</v>
      </c>
      <c r="D250" s="96" t="s">
        <v>200</v>
      </c>
    </row>
    <row r="251" spans="1:4" ht="15" x14ac:dyDescent="0.25">
      <c r="A251" s="101">
        <v>26</v>
      </c>
      <c r="B251" s="96" t="s">
        <v>430</v>
      </c>
      <c r="C251" s="98">
        <v>245256</v>
      </c>
      <c r="D251" s="96" t="s">
        <v>10</v>
      </c>
    </row>
    <row r="252" spans="1:4" ht="15" x14ac:dyDescent="0.25">
      <c r="A252" s="101">
        <v>26</v>
      </c>
      <c r="B252" s="96" t="s">
        <v>430</v>
      </c>
      <c r="C252" s="98">
        <v>245311</v>
      </c>
      <c r="D252" s="96" t="s">
        <v>11</v>
      </c>
    </row>
    <row r="253" spans="1:4" ht="15" x14ac:dyDescent="0.25">
      <c r="A253" s="101">
        <v>26</v>
      </c>
      <c r="B253" s="96" t="s">
        <v>430</v>
      </c>
      <c r="C253" s="98">
        <v>245312</v>
      </c>
      <c r="D253" s="96" t="s">
        <v>12</v>
      </c>
    </row>
    <row r="254" spans="1:4" ht="15" x14ac:dyDescent="0.25">
      <c r="A254" s="101">
        <v>26</v>
      </c>
      <c r="B254" s="96" t="s">
        <v>430</v>
      </c>
      <c r="C254" s="98">
        <v>245313</v>
      </c>
      <c r="D254" s="96" t="s">
        <v>385</v>
      </c>
    </row>
    <row r="255" spans="1:4" ht="15" x14ac:dyDescent="0.25">
      <c r="A255" s="101">
        <v>26</v>
      </c>
      <c r="B255" s="96" t="s">
        <v>430</v>
      </c>
      <c r="C255" s="98">
        <v>245314</v>
      </c>
      <c r="D255" s="96" t="s">
        <v>381</v>
      </c>
    </row>
    <row r="256" spans="1:4" ht="15" x14ac:dyDescent="0.25">
      <c r="A256" s="101">
        <v>26</v>
      </c>
      <c r="B256" s="96" t="s">
        <v>430</v>
      </c>
      <c r="C256" s="98">
        <v>245331</v>
      </c>
      <c r="D256" s="96" t="s">
        <v>199</v>
      </c>
    </row>
    <row r="257" spans="1:4" ht="15" x14ac:dyDescent="0.25">
      <c r="A257" s="101">
        <v>26</v>
      </c>
      <c r="B257" s="96" t="s">
        <v>430</v>
      </c>
      <c r="C257" s="98">
        <v>245333</v>
      </c>
      <c r="D257" s="96" t="s">
        <v>382</v>
      </c>
    </row>
    <row r="258" spans="1:4" ht="15" x14ac:dyDescent="0.25">
      <c r="A258" s="101">
        <v>26</v>
      </c>
      <c r="B258" s="96" t="s">
        <v>430</v>
      </c>
      <c r="C258" s="98">
        <v>245342</v>
      </c>
      <c r="D258" s="96" t="s">
        <v>381</v>
      </c>
    </row>
    <row r="259" spans="1:4" ht="15" x14ac:dyDescent="0.25">
      <c r="A259" s="101">
        <v>26</v>
      </c>
      <c r="B259" s="96" t="s">
        <v>430</v>
      </c>
      <c r="C259" s="98">
        <v>245343</v>
      </c>
      <c r="D259" s="96" t="s">
        <v>117</v>
      </c>
    </row>
    <row r="260" spans="1:4" ht="15" x14ac:dyDescent="0.25">
      <c r="A260" s="101">
        <v>26</v>
      </c>
      <c r="B260" s="96" t="s">
        <v>430</v>
      </c>
      <c r="C260" s="98">
        <v>245441</v>
      </c>
      <c r="D260" s="96" t="s">
        <v>603</v>
      </c>
    </row>
    <row r="261" spans="1:4" ht="15" x14ac:dyDescent="0.25">
      <c r="A261" s="101">
        <v>26</v>
      </c>
      <c r="B261" s="96" t="s">
        <v>430</v>
      </c>
      <c r="C261" s="98">
        <v>245442</v>
      </c>
      <c r="D261" s="96" t="s">
        <v>32</v>
      </c>
    </row>
    <row r="262" spans="1:4" ht="15" x14ac:dyDescent="0.25">
      <c r="A262" s="101">
        <v>26</v>
      </c>
      <c r="B262" s="96" t="s">
        <v>430</v>
      </c>
      <c r="C262" s="98">
        <v>250201</v>
      </c>
      <c r="D262" s="96" t="s">
        <v>270</v>
      </c>
    </row>
    <row r="263" spans="1:4" ht="15" x14ac:dyDescent="0.25">
      <c r="A263" s="101">
        <v>26</v>
      </c>
      <c r="B263" s="96" t="s">
        <v>430</v>
      </c>
      <c r="C263" s="98">
        <v>250202</v>
      </c>
      <c r="D263" s="96" t="s">
        <v>271</v>
      </c>
    </row>
    <row r="264" spans="1:4" ht="15" x14ac:dyDescent="0.25">
      <c r="A264" s="101">
        <v>26</v>
      </c>
      <c r="B264" s="96" t="s">
        <v>430</v>
      </c>
      <c r="C264" s="98">
        <v>250203</v>
      </c>
      <c r="D264" s="96" t="s">
        <v>231</v>
      </c>
    </row>
    <row r="265" spans="1:4" ht="15" x14ac:dyDescent="0.25">
      <c r="A265" s="101">
        <v>26</v>
      </c>
      <c r="B265" s="96" t="s">
        <v>430</v>
      </c>
      <c r="C265" s="98">
        <v>252721</v>
      </c>
      <c r="D265" s="96" t="s">
        <v>581</v>
      </c>
    </row>
    <row r="266" spans="1:4" ht="15" x14ac:dyDescent="0.25">
      <c r="A266" s="101">
        <v>26</v>
      </c>
      <c r="B266" s="96" t="s">
        <v>430</v>
      </c>
      <c r="C266" s="98">
        <v>252741</v>
      </c>
      <c r="D266" s="96" t="s">
        <v>582</v>
      </c>
    </row>
    <row r="267" spans="1:4" ht="15" x14ac:dyDescent="0.25">
      <c r="A267" s="101">
        <v>26</v>
      </c>
      <c r="B267" s="96" t="s">
        <v>430</v>
      </c>
      <c r="C267" s="98">
        <v>274301</v>
      </c>
      <c r="D267" s="96" t="s">
        <v>101</v>
      </c>
    </row>
    <row r="268" spans="1:4" ht="15" x14ac:dyDescent="0.25">
      <c r="A268" s="101">
        <v>27</v>
      </c>
      <c r="B268" s="96" t="s">
        <v>439</v>
      </c>
      <c r="C268" s="98">
        <v>201411</v>
      </c>
      <c r="D268" s="96" t="s">
        <v>137</v>
      </c>
    </row>
    <row r="269" spans="1:4" ht="15" x14ac:dyDescent="0.25">
      <c r="A269" s="101">
        <v>27</v>
      </c>
      <c r="B269" s="96" t="s">
        <v>439</v>
      </c>
      <c r="C269" s="98">
        <v>252411</v>
      </c>
      <c r="D269" s="96" t="s">
        <v>516</v>
      </c>
    </row>
    <row r="270" spans="1:4" ht="15" x14ac:dyDescent="0.25">
      <c r="A270" s="101">
        <v>27</v>
      </c>
      <c r="B270" s="96" t="s">
        <v>439</v>
      </c>
      <c r="C270" s="98">
        <v>270321</v>
      </c>
      <c r="D270" s="96" t="s">
        <v>31</v>
      </c>
    </row>
    <row r="271" spans="1:4" ht="15" x14ac:dyDescent="0.25">
      <c r="A271" s="101">
        <v>27</v>
      </c>
      <c r="B271" s="96" t="s">
        <v>439</v>
      </c>
      <c r="C271" s="98">
        <v>274151</v>
      </c>
      <c r="D271" s="96" t="s">
        <v>306</v>
      </c>
    </row>
    <row r="272" spans="1:4" ht="15" x14ac:dyDescent="0.25">
      <c r="A272" s="101">
        <v>27</v>
      </c>
      <c r="B272" s="96" t="s">
        <v>439</v>
      </c>
      <c r="C272" s="98">
        <v>274601</v>
      </c>
      <c r="D272" s="96" t="s">
        <v>102</v>
      </c>
    </row>
    <row r="273" spans="1:4" ht="15" x14ac:dyDescent="0.25">
      <c r="A273" s="101">
        <v>27</v>
      </c>
      <c r="B273" s="96" t="s">
        <v>439</v>
      </c>
      <c r="C273" s="98">
        <v>274701</v>
      </c>
      <c r="D273" s="96" t="s">
        <v>103</v>
      </c>
    </row>
    <row r="274" spans="1:4" ht="15" x14ac:dyDescent="0.25">
      <c r="A274" s="101">
        <v>27</v>
      </c>
      <c r="B274" s="96" t="s">
        <v>439</v>
      </c>
      <c r="C274" s="98">
        <v>274851</v>
      </c>
      <c r="D274" s="96" t="s">
        <v>310</v>
      </c>
    </row>
    <row r="275" spans="1:4" ht="15" x14ac:dyDescent="0.25">
      <c r="A275" s="101">
        <v>27</v>
      </c>
      <c r="B275" s="96" t="s">
        <v>439</v>
      </c>
      <c r="C275" s="98">
        <v>290021</v>
      </c>
      <c r="D275" s="96" t="s">
        <v>111</v>
      </c>
    </row>
    <row r="276" spans="1:4" ht="15" x14ac:dyDescent="0.25">
      <c r="A276" s="101">
        <v>27</v>
      </c>
      <c r="B276" s="109" t="s">
        <v>439</v>
      </c>
      <c r="C276" s="98">
        <v>293011</v>
      </c>
      <c r="D276" s="96" t="s">
        <v>112</v>
      </c>
    </row>
    <row r="277" spans="1:4" ht="15" x14ac:dyDescent="0.25">
      <c r="A277" s="101">
        <v>30</v>
      </c>
      <c r="B277" s="82" t="s">
        <v>687</v>
      </c>
      <c r="C277" s="98">
        <v>285111</v>
      </c>
      <c r="D277" s="96" t="s">
        <v>104</v>
      </c>
    </row>
    <row r="278" spans="1:4" ht="15" x14ac:dyDescent="0.25">
      <c r="A278" s="101">
        <v>30</v>
      </c>
      <c r="B278" s="82" t="s">
        <v>687</v>
      </c>
      <c r="C278" s="98">
        <v>285121</v>
      </c>
      <c r="D278" s="96" t="s">
        <v>105</v>
      </c>
    </row>
    <row r="279" spans="1:4" ht="15" x14ac:dyDescent="0.25">
      <c r="A279" s="101">
        <v>30</v>
      </c>
      <c r="B279" s="108" t="s">
        <v>687</v>
      </c>
      <c r="C279" s="98">
        <v>285141</v>
      </c>
      <c r="D279" s="96" t="s">
        <v>106</v>
      </c>
    </row>
    <row r="280" spans="1:4" ht="15" x14ac:dyDescent="0.25">
      <c r="A280" s="101">
        <v>40</v>
      </c>
      <c r="B280" s="96" t="s">
        <v>522</v>
      </c>
      <c r="C280" s="98">
        <v>274111</v>
      </c>
      <c r="D280" s="96" t="s">
        <v>215</v>
      </c>
    </row>
    <row r="281" spans="1:4" ht="15" x14ac:dyDescent="0.25">
      <c r="A281" s="101">
        <v>40</v>
      </c>
      <c r="B281" s="96" t="s">
        <v>522</v>
      </c>
      <c r="C281" s="98">
        <v>274121</v>
      </c>
      <c r="D281" s="96" t="s">
        <v>303</v>
      </c>
    </row>
    <row r="282" spans="1:4" ht="15" x14ac:dyDescent="0.25">
      <c r="A282" s="101">
        <v>40</v>
      </c>
      <c r="B282" s="96" t="s">
        <v>522</v>
      </c>
      <c r="C282" s="98">
        <v>274122</v>
      </c>
      <c r="D282" s="96" t="s">
        <v>304</v>
      </c>
    </row>
    <row r="283" spans="1:4" ht="15" x14ac:dyDescent="0.25">
      <c r="A283" s="101">
        <v>40</v>
      </c>
      <c r="B283" s="96" t="s">
        <v>522</v>
      </c>
      <c r="C283" s="98">
        <v>274123</v>
      </c>
      <c r="D283" s="96" t="s">
        <v>305</v>
      </c>
    </row>
    <row r="284" spans="1:4" ht="15" x14ac:dyDescent="0.25">
      <c r="A284" s="101">
        <v>40</v>
      </c>
      <c r="B284" s="96" t="s">
        <v>522</v>
      </c>
      <c r="C284" s="98">
        <v>274141</v>
      </c>
      <c r="D284" s="96" t="s">
        <v>216</v>
      </c>
    </row>
    <row r="285" spans="1:4" ht="15" x14ac:dyDescent="0.25">
      <c r="A285" s="101">
        <v>40</v>
      </c>
      <c r="B285" s="96" t="s">
        <v>522</v>
      </c>
      <c r="C285" s="98">
        <v>274142</v>
      </c>
      <c r="D285" s="96" t="s">
        <v>217</v>
      </c>
    </row>
    <row r="286" spans="1:4" ht="15" x14ac:dyDescent="0.25">
      <c r="A286" s="101">
        <v>40</v>
      </c>
      <c r="B286" s="96" t="s">
        <v>522</v>
      </c>
      <c r="C286" s="98">
        <v>274202</v>
      </c>
      <c r="D286" s="96" t="s">
        <v>307</v>
      </c>
    </row>
    <row r="287" spans="1:4" ht="15" x14ac:dyDescent="0.25">
      <c r="A287" s="101">
        <v>40</v>
      </c>
      <c r="B287" s="96" t="s">
        <v>522</v>
      </c>
      <c r="C287" s="98">
        <v>274203</v>
      </c>
      <c r="D287" s="96" t="s">
        <v>308</v>
      </c>
    </row>
    <row r="288" spans="1:4" ht="15" x14ac:dyDescent="0.25">
      <c r="A288" s="101">
        <v>40</v>
      </c>
      <c r="B288" s="96" t="s">
        <v>522</v>
      </c>
      <c r="C288" s="98">
        <v>280421</v>
      </c>
      <c r="D288" s="96" t="s">
        <v>295</v>
      </c>
    </row>
    <row r="289" spans="1:4" ht="15" x14ac:dyDescent="0.25">
      <c r="A289" s="101">
        <v>40</v>
      </c>
      <c r="B289" s="96" t="s">
        <v>522</v>
      </c>
      <c r="C289" s="98">
        <v>291121</v>
      </c>
      <c r="D289" s="96" t="s">
        <v>234</v>
      </c>
    </row>
    <row r="290" spans="1:4" ht="15" x14ac:dyDescent="0.25">
      <c r="A290" s="101">
        <v>41</v>
      </c>
      <c r="B290" s="96" t="s">
        <v>437</v>
      </c>
      <c r="C290" s="98">
        <v>265211</v>
      </c>
      <c r="D290" s="96" t="s">
        <v>249</v>
      </c>
    </row>
    <row r="291" spans="1:4" ht="15" x14ac:dyDescent="0.25">
      <c r="A291" s="101">
        <v>41</v>
      </c>
      <c r="B291" s="96" t="s">
        <v>437</v>
      </c>
      <c r="C291" s="98">
        <v>265231</v>
      </c>
      <c r="D291" s="96" t="s">
        <v>413</v>
      </c>
    </row>
    <row r="292" spans="1:4" ht="15" x14ac:dyDescent="0.25">
      <c r="A292" s="101">
        <v>41</v>
      </c>
      <c r="B292" s="96" t="s">
        <v>437</v>
      </c>
      <c r="C292" s="98">
        <v>266031</v>
      </c>
      <c r="D292" s="96" t="s">
        <v>448</v>
      </c>
    </row>
    <row r="293" spans="1:4" ht="15" x14ac:dyDescent="0.25">
      <c r="A293" s="101">
        <v>41</v>
      </c>
      <c r="B293" s="96" t="s">
        <v>437</v>
      </c>
      <c r="C293" s="98">
        <v>266032</v>
      </c>
      <c r="D293" s="96" t="s">
        <v>673</v>
      </c>
    </row>
    <row r="294" spans="1:4" ht="15" x14ac:dyDescent="0.25">
      <c r="A294" s="101">
        <v>41</v>
      </c>
      <c r="B294" s="96" t="s">
        <v>437</v>
      </c>
      <c r="C294" s="98">
        <v>266035</v>
      </c>
      <c r="D294" s="96" t="s">
        <v>222</v>
      </c>
    </row>
    <row r="295" spans="1:4" ht="15" x14ac:dyDescent="0.25">
      <c r="A295" s="101">
        <v>41</v>
      </c>
      <c r="B295" s="96" t="s">
        <v>437</v>
      </c>
      <c r="C295" s="98">
        <v>267131</v>
      </c>
      <c r="D295" s="96" t="s">
        <v>223</v>
      </c>
    </row>
    <row r="296" spans="1:4" ht="15" x14ac:dyDescent="0.25">
      <c r="A296" s="101">
        <v>41</v>
      </c>
      <c r="B296" s="96" t="s">
        <v>437</v>
      </c>
      <c r="C296" s="98">
        <v>267202</v>
      </c>
      <c r="D296" s="96" t="s">
        <v>42</v>
      </c>
    </row>
    <row r="297" spans="1:4" ht="15" x14ac:dyDescent="0.25">
      <c r="A297" s="101">
        <v>41</v>
      </c>
      <c r="B297" s="96" t="s">
        <v>437</v>
      </c>
      <c r="C297" s="98">
        <v>274401</v>
      </c>
      <c r="D297" s="96" t="s">
        <v>309</v>
      </c>
    </row>
    <row r="298" spans="1:4" ht="15" x14ac:dyDescent="0.25">
      <c r="A298" s="101">
        <v>41</v>
      </c>
      <c r="B298" s="96" t="s">
        <v>437</v>
      </c>
      <c r="C298" s="98">
        <v>280422</v>
      </c>
      <c r="D298" s="96" t="s">
        <v>296</v>
      </c>
    </row>
    <row r="299" spans="1:4" ht="15" x14ac:dyDescent="0.25">
      <c r="A299" s="101">
        <v>41</v>
      </c>
      <c r="B299" s="96" t="s">
        <v>437</v>
      </c>
      <c r="C299" s="98">
        <v>292511</v>
      </c>
      <c r="D299" s="96" t="s">
        <v>256</v>
      </c>
    </row>
    <row r="300" spans="1:4" ht="15" x14ac:dyDescent="0.25">
      <c r="A300" s="101"/>
      <c r="B300" s="96"/>
      <c r="C300" s="98"/>
      <c r="D300" s="96"/>
    </row>
  </sheetData>
  <sortState xmlns:xlrd2="http://schemas.microsoft.com/office/spreadsheetml/2017/richdata2" ref="A10:D299">
    <sortCondition ref="A10:A299"/>
    <sortCondition ref="C10:C299"/>
  </sortState>
  <phoneticPr fontId="0" type="noConversion"/>
  <hyperlinks>
    <hyperlink ref="A1" location="tartalom!A1" display="Vissza a tartalomhoz" xr:uid="{00000000-0004-0000-1800-000000000000}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0"/>
  <dimension ref="A1:J41"/>
  <sheetViews>
    <sheetView zoomScale="110" zoomScaleNormal="110" workbookViewId="0"/>
  </sheetViews>
  <sheetFormatPr defaultRowHeight="12.75" customHeight="1" x14ac:dyDescent="0.2"/>
  <cols>
    <col min="1" max="1" width="9.140625" style="187"/>
    <col min="2" max="2" width="12.28515625" style="186" customWidth="1"/>
    <col min="3" max="3" width="9.140625" style="186"/>
    <col min="4" max="4" width="12.42578125" style="186" customWidth="1"/>
    <col min="5" max="10" width="9.140625" style="186"/>
  </cols>
  <sheetData>
    <row r="1" spans="1:10" ht="15.95" customHeight="1" x14ac:dyDescent="0.2">
      <c r="A1" s="206" t="s">
        <v>41</v>
      </c>
    </row>
    <row r="2" spans="1:10" ht="15.95" customHeight="1" x14ac:dyDescent="0.2"/>
    <row r="3" spans="1:10" ht="15.95" customHeight="1" x14ac:dyDescent="0.2"/>
    <row r="4" spans="1:10" ht="15.95" customHeight="1" x14ac:dyDescent="0.25">
      <c r="A4" s="190" t="s">
        <v>901</v>
      </c>
      <c r="B4" s="204"/>
      <c r="C4" s="204"/>
      <c r="D4" s="204"/>
      <c r="E4" s="204"/>
    </row>
    <row r="5" spans="1:10" ht="15.95" customHeight="1" x14ac:dyDescent="0.25">
      <c r="A5" s="203"/>
      <c r="B5" s="204"/>
      <c r="C5" s="204"/>
      <c r="D5" s="204"/>
      <c r="E5" s="204"/>
    </row>
    <row r="6" spans="1:10" ht="15.95" customHeight="1" x14ac:dyDescent="0.25">
      <c r="A6" s="203" t="s">
        <v>887</v>
      </c>
      <c r="B6" s="204"/>
      <c r="C6" s="204"/>
      <c r="D6" s="204"/>
      <c r="E6" s="204"/>
    </row>
    <row r="7" spans="1:10" ht="15.95" customHeight="1" x14ac:dyDescent="0.25">
      <c r="A7" s="203" t="s">
        <v>888</v>
      </c>
      <c r="B7" s="204"/>
      <c r="C7" s="204"/>
      <c r="D7" s="204"/>
      <c r="E7" s="204"/>
    </row>
    <row r="8" spans="1:10" ht="15.95" customHeight="1" x14ac:dyDescent="0.25">
      <c r="A8" s="203" t="s">
        <v>235</v>
      </c>
      <c r="B8" s="204"/>
      <c r="C8" s="204"/>
      <c r="D8" s="204"/>
      <c r="E8" s="204"/>
    </row>
    <row r="9" spans="1:10" ht="15.95" customHeight="1" x14ac:dyDescent="0.25">
      <c r="A9" s="203" t="s">
        <v>883</v>
      </c>
      <c r="B9" s="204"/>
      <c r="C9" s="204"/>
      <c r="D9" s="204"/>
      <c r="E9" s="204"/>
    </row>
    <row r="10" spans="1:10" ht="15.95" customHeight="1" x14ac:dyDescent="0.25">
      <c r="A10" s="203" t="s">
        <v>473</v>
      </c>
      <c r="B10" s="204"/>
      <c r="C10" s="204"/>
      <c r="D10" s="204"/>
      <c r="E10" s="204"/>
    </row>
    <row r="11" spans="1:10" ht="15.95" customHeight="1" x14ac:dyDescent="0.25">
      <c r="A11" s="203"/>
      <c r="B11" s="204"/>
      <c r="C11" s="204"/>
      <c r="D11" s="204"/>
      <c r="E11" s="204"/>
    </row>
    <row r="12" spans="1:10" ht="15.95" customHeight="1" x14ac:dyDescent="0.25">
      <c r="A12" s="203"/>
      <c r="B12" s="204"/>
      <c r="C12" s="204"/>
      <c r="D12" s="204"/>
      <c r="E12" s="204"/>
    </row>
    <row r="13" spans="1:10" ht="15.95" customHeight="1" x14ac:dyDescent="0.25">
      <c r="A13" s="190" t="s">
        <v>895</v>
      </c>
      <c r="B13" s="204"/>
      <c r="C13" s="204"/>
      <c r="D13" s="204"/>
      <c r="E13" s="204"/>
    </row>
    <row r="14" spans="1:10" ht="15.95" customHeight="1" x14ac:dyDescent="0.25">
      <c r="A14" s="203" t="s">
        <v>388</v>
      </c>
      <c r="B14" s="204"/>
      <c r="C14" s="204"/>
      <c r="D14" s="204"/>
      <c r="E14" s="204"/>
    </row>
    <row r="15" spans="1:10" s="119" customFormat="1" ht="15.95" customHeight="1" x14ac:dyDescent="0.25">
      <c r="A15" s="190" t="s">
        <v>948</v>
      </c>
      <c r="B15" s="205"/>
      <c r="C15" s="205"/>
      <c r="D15" s="205"/>
      <c r="E15" s="205"/>
      <c r="F15" s="188"/>
      <c r="G15" s="188"/>
      <c r="H15" s="188"/>
      <c r="I15" s="188"/>
      <c r="J15" s="188"/>
    </row>
    <row r="16" spans="1:10" s="119" customFormat="1" ht="15.95" customHeight="1" x14ac:dyDescent="0.25">
      <c r="A16" s="203" t="s">
        <v>884</v>
      </c>
      <c r="B16" s="205"/>
      <c r="C16" s="205"/>
      <c r="D16" s="205"/>
      <c r="E16" s="205"/>
      <c r="F16" s="188"/>
      <c r="G16" s="188"/>
      <c r="H16" s="188"/>
      <c r="I16" s="188"/>
      <c r="J16" s="188"/>
    </row>
    <row r="17" spans="1:10" s="119" customFormat="1" ht="15.95" customHeight="1" x14ac:dyDescent="0.25">
      <c r="A17" s="190" t="s">
        <v>892</v>
      </c>
      <c r="B17" s="205"/>
      <c r="C17" s="205"/>
      <c r="D17" s="205"/>
      <c r="E17" s="205"/>
      <c r="F17" s="188"/>
      <c r="G17" s="188"/>
      <c r="H17" s="188"/>
      <c r="I17" s="188"/>
      <c r="J17" s="188"/>
    </row>
    <row r="18" spans="1:10" ht="15.95" customHeight="1" x14ac:dyDescent="0.25">
      <c r="A18" s="203"/>
      <c r="B18" s="204"/>
      <c r="C18" s="204"/>
      <c r="D18" s="204"/>
      <c r="E18" s="204"/>
    </row>
    <row r="19" spans="1:10" ht="15.95" customHeight="1" x14ac:dyDescent="0.25">
      <c r="A19" s="203" t="s">
        <v>890</v>
      </c>
      <c r="B19" s="204"/>
      <c r="C19" s="204"/>
      <c r="D19" s="204"/>
      <c r="E19" s="204"/>
    </row>
    <row r="20" spans="1:10" ht="15.95" customHeight="1" x14ac:dyDescent="0.25">
      <c r="A20" s="203" t="s">
        <v>891</v>
      </c>
      <c r="B20" s="204"/>
      <c r="C20" s="204"/>
      <c r="D20" s="204"/>
      <c r="E20" s="204"/>
    </row>
    <row r="21" spans="1:10" ht="15.95" customHeight="1" x14ac:dyDescent="0.25">
      <c r="A21" s="189"/>
      <c r="B21" s="204"/>
      <c r="C21" s="204"/>
      <c r="D21" s="204"/>
      <c r="E21" s="204"/>
    </row>
    <row r="22" spans="1:10" ht="15.95" customHeight="1" x14ac:dyDescent="0.25">
      <c r="A22" s="190" t="s">
        <v>885</v>
      </c>
      <c r="B22" s="205"/>
      <c r="C22" s="205"/>
      <c r="D22" s="205"/>
      <c r="E22" s="205"/>
      <c r="F22" s="188"/>
      <c r="G22" s="188"/>
      <c r="H22" s="188"/>
    </row>
    <row r="23" spans="1:10" ht="15.95" customHeight="1" x14ac:dyDescent="0.25">
      <c r="A23" s="203" t="s">
        <v>886</v>
      </c>
      <c r="B23" s="205"/>
      <c r="C23" s="205"/>
      <c r="D23" s="205"/>
      <c r="E23" s="205"/>
      <c r="F23" s="188"/>
      <c r="G23" s="188"/>
      <c r="H23" s="188"/>
    </row>
    <row r="24" spans="1:10" ht="15.95" customHeight="1" x14ac:dyDescent="0.25">
      <c r="A24" s="190" t="s">
        <v>893</v>
      </c>
      <c r="B24" s="205"/>
      <c r="C24" s="205"/>
      <c r="D24" s="205"/>
      <c r="E24" s="205"/>
      <c r="F24" s="188"/>
      <c r="G24" s="188"/>
      <c r="H24" s="188"/>
    </row>
    <row r="25" spans="1:10" ht="15.95" customHeight="1" x14ac:dyDescent="0.25">
      <c r="A25" s="203"/>
      <c r="B25" s="204"/>
      <c r="C25" s="204"/>
      <c r="D25" s="204"/>
      <c r="E25" s="204"/>
    </row>
    <row r="26" spans="1:10" ht="15.95" customHeight="1" x14ac:dyDescent="0.25">
      <c r="A26" s="203" t="s">
        <v>890</v>
      </c>
      <c r="B26" s="204"/>
      <c r="C26" s="204"/>
      <c r="D26" s="204"/>
      <c r="E26" s="204"/>
    </row>
    <row r="27" spans="1:10" ht="15.95" customHeight="1" x14ac:dyDescent="0.25">
      <c r="A27" s="203" t="s">
        <v>891</v>
      </c>
      <c r="B27" s="204"/>
      <c r="C27" s="204"/>
      <c r="D27" s="204"/>
      <c r="E27" s="204"/>
    </row>
    <row r="28" spans="1:10" ht="15.95" customHeight="1" x14ac:dyDescent="0.25">
      <c r="A28" s="203" t="s">
        <v>889</v>
      </c>
      <c r="B28" s="204"/>
      <c r="C28" s="204"/>
      <c r="D28" s="204"/>
      <c r="E28" s="204"/>
    </row>
    <row r="29" spans="1:10" ht="15.95" customHeight="1" x14ac:dyDescent="0.25">
      <c r="A29" s="203"/>
      <c r="B29" s="204"/>
      <c r="C29" s="204"/>
      <c r="D29" s="204"/>
      <c r="E29" s="204"/>
    </row>
    <row r="30" spans="1:10" ht="15.95" customHeight="1" x14ac:dyDescent="0.25">
      <c r="A30" s="190" t="s">
        <v>897</v>
      </c>
      <c r="B30" s="204"/>
      <c r="C30" s="204"/>
      <c r="D30" s="204"/>
      <c r="E30" s="204"/>
    </row>
    <row r="31" spans="1:10" ht="15.95" customHeight="1" x14ac:dyDescent="0.25">
      <c r="A31" s="203" t="s">
        <v>896</v>
      </c>
      <c r="B31" s="204"/>
      <c r="C31" s="204"/>
      <c r="D31" s="204"/>
      <c r="E31" s="204"/>
    </row>
    <row r="32" spans="1:10" ht="15.95" customHeight="1" x14ac:dyDescent="0.25">
      <c r="A32" s="190" t="s">
        <v>894</v>
      </c>
      <c r="B32" s="204"/>
      <c r="C32" s="204"/>
      <c r="D32" s="204"/>
      <c r="E32" s="204"/>
    </row>
    <row r="33" spans="1:10" ht="15.95" customHeight="1" x14ac:dyDescent="0.25">
      <c r="A33" s="203"/>
      <c r="B33" s="204"/>
      <c r="C33" s="204"/>
      <c r="D33" s="204"/>
      <c r="E33" s="204"/>
    </row>
    <row r="34" spans="1:10" ht="15" customHeight="1" x14ac:dyDescent="0.25">
      <c r="A34" s="190" t="s">
        <v>900</v>
      </c>
      <c r="B34" s="204"/>
      <c r="C34" s="204"/>
      <c r="D34" s="204"/>
      <c r="E34" s="204"/>
    </row>
    <row r="35" spans="1:10" ht="15" customHeight="1" x14ac:dyDescent="0.25">
      <c r="A35" s="203" t="s">
        <v>899</v>
      </c>
      <c r="B35" s="204"/>
      <c r="C35" s="204"/>
      <c r="D35" s="204"/>
      <c r="E35" s="204"/>
    </row>
    <row r="36" spans="1:10" ht="15" customHeight="1" x14ac:dyDescent="0.25">
      <c r="A36" s="190" t="s">
        <v>898</v>
      </c>
      <c r="B36" s="204"/>
      <c r="C36" s="204"/>
      <c r="D36" s="204"/>
      <c r="E36" s="204"/>
    </row>
    <row r="37" spans="1:10" ht="12.75" customHeight="1" x14ac:dyDescent="0.25">
      <c r="A37" s="203"/>
      <c r="B37" s="204"/>
      <c r="C37" s="204"/>
      <c r="D37" s="204"/>
      <c r="E37" s="204"/>
    </row>
    <row r="38" spans="1:10" ht="12.75" customHeight="1" x14ac:dyDescent="0.25">
      <c r="A38" s="203"/>
      <c r="B38" s="204"/>
      <c r="C38" s="204"/>
      <c r="D38" s="204"/>
      <c r="E38" s="204"/>
    </row>
    <row r="39" spans="1:10" ht="12.75" customHeight="1" x14ac:dyDescent="0.25">
      <c r="A39" s="203"/>
      <c r="B39" s="204"/>
      <c r="C39" s="204"/>
      <c r="D39" s="204"/>
      <c r="E39" s="204"/>
    </row>
    <row r="40" spans="1:10" ht="12.75" customHeight="1" x14ac:dyDescent="0.25">
      <c r="A40" s="203"/>
      <c r="B40" s="204"/>
      <c r="C40" s="204"/>
      <c r="D40" s="204"/>
      <c r="E40" s="204"/>
    </row>
    <row r="41" spans="1:10" ht="12.75" customHeight="1" x14ac:dyDescent="0.25">
      <c r="A41" s="203"/>
      <c r="B41" s="204"/>
      <c r="C41" s="204"/>
      <c r="D41" s="204"/>
      <c r="E41" s="204"/>
      <c r="J41"/>
    </row>
  </sheetData>
  <phoneticPr fontId="0" type="noConversion"/>
  <hyperlinks>
    <hyperlink ref="A1" location="tartalom!A1" display="vissza a tartalomhoz" xr:uid="{00000000-0004-0000-1900-000000000000}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23"/>
  <dimension ref="A1:M23"/>
  <sheetViews>
    <sheetView workbookViewId="0"/>
  </sheetViews>
  <sheetFormatPr defaultColWidth="9.140625" defaultRowHeight="12.75" x14ac:dyDescent="0.2"/>
  <cols>
    <col min="1" max="1" width="20.7109375" customWidth="1"/>
    <col min="6" max="6" width="47.28515625" customWidth="1"/>
    <col min="8" max="8" width="13.7109375" customWidth="1"/>
    <col min="9" max="9" width="25.5703125" style="186" customWidth="1"/>
    <col min="10" max="10" width="12.5703125" style="186" customWidth="1"/>
  </cols>
  <sheetData>
    <row r="1" spans="1:13" x14ac:dyDescent="0.2">
      <c r="A1" s="53" t="s">
        <v>41</v>
      </c>
      <c r="C1" s="61" t="s">
        <v>617</v>
      </c>
    </row>
    <row r="3" spans="1:13" x14ac:dyDescent="0.2">
      <c r="A3" s="232" t="s">
        <v>257</v>
      </c>
      <c r="B3" s="234" t="s">
        <v>258</v>
      </c>
      <c r="C3" s="234"/>
      <c r="D3" s="234"/>
      <c r="E3" s="234"/>
      <c r="F3" s="10"/>
      <c r="G3" s="10"/>
      <c r="H3" s="10"/>
      <c r="I3" s="193"/>
      <c r="J3" s="193"/>
      <c r="K3" s="16"/>
      <c r="L3" s="17"/>
      <c r="M3" s="17"/>
    </row>
    <row r="4" spans="1:13" ht="38.25" x14ac:dyDescent="0.2">
      <c r="A4" s="233"/>
      <c r="B4" s="11" t="s">
        <v>260</v>
      </c>
      <c r="C4" s="11" t="s">
        <v>261</v>
      </c>
      <c r="D4" s="11" t="s">
        <v>262</v>
      </c>
      <c r="E4" s="11" t="s">
        <v>263</v>
      </c>
      <c r="F4" s="12" t="s">
        <v>38</v>
      </c>
      <c r="G4" s="18" t="s">
        <v>118</v>
      </c>
      <c r="H4" s="18" t="s">
        <v>119</v>
      </c>
      <c r="I4" s="194" t="s">
        <v>120</v>
      </c>
      <c r="J4" s="194" t="s">
        <v>121</v>
      </c>
      <c r="K4" s="59"/>
      <c r="L4" s="17"/>
      <c r="M4" s="17"/>
    </row>
    <row r="5" spans="1:13" ht="63.75" x14ac:dyDescent="0.2">
      <c r="A5" s="8" t="s">
        <v>113</v>
      </c>
      <c r="B5" s="8">
        <v>1</v>
      </c>
      <c r="C5" s="8">
        <v>8</v>
      </c>
      <c r="D5" s="8">
        <v>8</v>
      </c>
      <c r="E5" s="8" t="s">
        <v>122</v>
      </c>
      <c r="F5" s="8" t="s">
        <v>80</v>
      </c>
      <c r="G5" s="56" t="s">
        <v>81</v>
      </c>
      <c r="H5" s="57" t="s">
        <v>417</v>
      </c>
      <c r="I5" s="198" t="s">
        <v>250</v>
      </c>
      <c r="J5" s="199"/>
      <c r="K5" s="8"/>
      <c r="L5" s="8"/>
      <c r="M5" s="8"/>
    </row>
    <row r="6" spans="1:13" x14ac:dyDescent="0.2">
      <c r="A6" s="8" t="s">
        <v>218</v>
      </c>
      <c r="B6" s="8">
        <f>C5+1</f>
        <v>9</v>
      </c>
      <c r="C6" s="8">
        <f>C5+D6</f>
        <v>88</v>
      </c>
      <c r="D6" s="8">
        <v>80</v>
      </c>
      <c r="E6" s="8" t="s">
        <v>122</v>
      </c>
      <c r="F6" s="17" t="s">
        <v>251</v>
      </c>
      <c r="G6" s="56" t="s">
        <v>81</v>
      </c>
      <c r="H6" s="57" t="s">
        <v>417</v>
      </c>
      <c r="I6" s="200"/>
      <c r="J6" s="200"/>
      <c r="K6" s="17"/>
      <c r="L6" s="17"/>
      <c r="M6" s="17"/>
    </row>
    <row r="7" spans="1:13" x14ac:dyDescent="0.2">
      <c r="A7" s="8" t="s">
        <v>904</v>
      </c>
      <c r="B7" s="8">
        <f t="shared" ref="B7:B21" si="0">C6+1</f>
        <v>89</v>
      </c>
      <c r="C7" s="8">
        <f t="shared" ref="C7:C21" si="1">C6+D7</f>
        <v>90</v>
      </c>
      <c r="D7" s="8">
        <v>2</v>
      </c>
      <c r="E7" s="8" t="s">
        <v>122</v>
      </c>
      <c r="F7" s="8" t="s">
        <v>969</v>
      </c>
      <c r="G7" s="56" t="s">
        <v>81</v>
      </c>
      <c r="H7" s="57" t="s">
        <v>943</v>
      </c>
      <c r="I7" s="196"/>
      <c r="J7" s="196"/>
      <c r="K7" s="8"/>
      <c r="L7" s="8"/>
      <c r="M7" s="8"/>
    </row>
    <row r="8" spans="1:13" x14ac:dyDescent="0.2">
      <c r="A8" s="8" t="s">
        <v>185</v>
      </c>
      <c r="B8" s="8">
        <f t="shared" si="0"/>
        <v>91</v>
      </c>
      <c r="C8" s="8">
        <f t="shared" si="1"/>
        <v>95</v>
      </c>
      <c r="D8" s="8">
        <v>5</v>
      </c>
      <c r="E8" s="8" t="s">
        <v>122</v>
      </c>
      <c r="F8" s="8" t="s">
        <v>524</v>
      </c>
      <c r="G8" s="56" t="s">
        <v>81</v>
      </c>
      <c r="H8" s="57" t="s">
        <v>943</v>
      </c>
      <c r="I8" s="196"/>
      <c r="J8" s="196"/>
      <c r="K8" s="8"/>
      <c r="L8" s="8"/>
      <c r="M8" s="8"/>
    </row>
    <row r="9" spans="1:13" x14ac:dyDescent="0.2">
      <c r="A9" s="8" t="s">
        <v>412</v>
      </c>
      <c r="B9" s="8">
        <f t="shared" si="0"/>
        <v>96</v>
      </c>
      <c r="C9" s="8">
        <f t="shared" si="1"/>
        <v>99</v>
      </c>
      <c r="D9" s="8">
        <v>4</v>
      </c>
      <c r="E9" s="8" t="s">
        <v>122</v>
      </c>
      <c r="F9" s="8" t="s">
        <v>458</v>
      </c>
      <c r="G9" s="56" t="s">
        <v>81</v>
      </c>
      <c r="H9" s="57" t="s">
        <v>943</v>
      </c>
      <c r="I9" s="196"/>
      <c r="J9" s="196"/>
      <c r="K9" s="8"/>
      <c r="L9" s="8"/>
      <c r="M9" s="8"/>
    </row>
    <row r="10" spans="1:13" x14ac:dyDescent="0.2">
      <c r="A10" s="8" t="s">
        <v>237</v>
      </c>
      <c r="B10" s="8">
        <f t="shared" si="0"/>
        <v>100</v>
      </c>
      <c r="C10" s="8">
        <f t="shared" si="1"/>
        <v>129</v>
      </c>
      <c r="D10" s="8">
        <v>30</v>
      </c>
      <c r="E10" s="8" t="s">
        <v>122</v>
      </c>
      <c r="F10" s="8" t="s">
        <v>459</v>
      </c>
      <c r="G10" s="56" t="s">
        <v>81</v>
      </c>
      <c r="H10" s="57" t="s">
        <v>943</v>
      </c>
      <c r="I10" s="196"/>
      <c r="J10" s="196"/>
      <c r="K10" s="8"/>
      <c r="L10" s="8"/>
      <c r="M10" s="8"/>
    </row>
    <row r="11" spans="1:13" x14ac:dyDescent="0.2">
      <c r="A11" s="8" t="s">
        <v>238</v>
      </c>
      <c r="B11" s="8">
        <f t="shared" si="0"/>
        <v>130</v>
      </c>
      <c r="C11" s="8">
        <f t="shared" si="1"/>
        <v>159</v>
      </c>
      <c r="D11" s="8">
        <v>30</v>
      </c>
      <c r="E11" s="8" t="s">
        <v>122</v>
      </c>
      <c r="F11" s="8" t="s">
        <v>460</v>
      </c>
      <c r="G11" s="56" t="s">
        <v>81</v>
      </c>
      <c r="H11" s="57" t="s">
        <v>417</v>
      </c>
      <c r="I11" s="196"/>
      <c r="J11" s="196"/>
      <c r="K11" s="8"/>
      <c r="L11" s="8"/>
      <c r="M11" s="8"/>
    </row>
    <row r="12" spans="1:13" x14ac:dyDescent="0.2">
      <c r="A12" s="8" t="s">
        <v>239</v>
      </c>
      <c r="B12" s="8">
        <f t="shared" si="0"/>
        <v>160</v>
      </c>
      <c r="C12" s="8">
        <f t="shared" si="1"/>
        <v>162</v>
      </c>
      <c r="D12" s="8">
        <v>3</v>
      </c>
      <c r="E12" s="8" t="s">
        <v>122</v>
      </c>
      <c r="F12" s="8" t="s">
        <v>243</v>
      </c>
      <c r="G12" s="56" t="s">
        <v>81</v>
      </c>
      <c r="H12" s="57" t="s">
        <v>417</v>
      </c>
      <c r="I12" s="196"/>
      <c r="J12" s="196"/>
      <c r="K12" s="8"/>
      <c r="L12" s="8"/>
      <c r="M12" s="8"/>
    </row>
    <row r="13" spans="1:13" x14ac:dyDescent="0.2">
      <c r="A13" s="8" t="s">
        <v>240</v>
      </c>
      <c r="B13" s="8">
        <f t="shared" si="0"/>
        <v>163</v>
      </c>
      <c r="C13" s="8">
        <f t="shared" si="1"/>
        <v>166</v>
      </c>
      <c r="D13" s="8">
        <v>4</v>
      </c>
      <c r="E13" s="8" t="s">
        <v>122</v>
      </c>
      <c r="F13" s="8" t="s">
        <v>457</v>
      </c>
      <c r="G13" s="56" t="s">
        <v>81</v>
      </c>
      <c r="H13" s="57" t="s">
        <v>943</v>
      </c>
      <c r="I13" s="196"/>
      <c r="J13" s="196"/>
      <c r="K13" s="8"/>
      <c r="L13" s="8"/>
      <c r="M13" s="8"/>
    </row>
    <row r="14" spans="1:13" x14ac:dyDescent="0.2">
      <c r="A14" s="8" t="s">
        <v>241</v>
      </c>
      <c r="B14" s="8">
        <f t="shared" si="0"/>
        <v>167</v>
      </c>
      <c r="C14" s="8">
        <f t="shared" si="1"/>
        <v>168</v>
      </c>
      <c r="D14" s="8">
        <v>2</v>
      </c>
      <c r="E14" s="8" t="s">
        <v>122</v>
      </c>
      <c r="F14" s="8" t="s">
        <v>592</v>
      </c>
      <c r="G14" s="56" t="s">
        <v>81</v>
      </c>
      <c r="H14" s="57" t="s">
        <v>943</v>
      </c>
      <c r="I14" s="196"/>
      <c r="J14" s="196"/>
      <c r="K14" s="8"/>
      <c r="L14" s="8"/>
      <c r="M14" s="8"/>
    </row>
    <row r="15" spans="1:13" x14ac:dyDescent="0.2">
      <c r="A15" s="8" t="s">
        <v>593</v>
      </c>
      <c r="B15" s="8">
        <f t="shared" si="0"/>
        <v>169</v>
      </c>
      <c r="C15" s="8">
        <f t="shared" si="1"/>
        <v>174</v>
      </c>
      <c r="D15" s="8">
        <v>6</v>
      </c>
      <c r="E15" s="8" t="s">
        <v>122</v>
      </c>
      <c r="F15" s="8" t="s">
        <v>594</v>
      </c>
      <c r="G15" s="56" t="s">
        <v>81</v>
      </c>
      <c r="H15" s="57" t="s">
        <v>417</v>
      </c>
      <c r="I15" s="196" t="s">
        <v>182</v>
      </c>
      <c r="J15" s="196"/>
      <c r="K15" s="8"/>
      <c r="L15" s="8"/>
      <c r="M15" s="8"/>
    </row>
    <row r="16" spans="1:13" x14ac:dyDescent="0.2">
      <c r="A16" s="8" t="s">
        <v>451</v>
      </c>
      <c r="B16" s="8">
        <f t="shared" si="0"/>
        <v>175</v>
      </c>
      <c r="C16" s="8">
        <f t="shared" si="1"/>
        <v>204</v>
      </c>
      <c r="D16" s="8">
        <v>30</v>
      </c>
      <c r="E16" s="8" t="s">
        <v>122</v>
      </c>
      <c r="F16" s="8" t="s">
        <v>183</v>
      </c>
      <c r="G16" s="56" t="s">
        <v>81</v>
      </c>
      <c r="H16" s="57" t="s">
        <v>417</v>
      </c>
      <c r="I16" s="196"/>
      <c r="J16" s="196"/>
      <c r="K16" s="8"/>
      <c r="L16" s="8"/>
      <c r="M16" s="8"/>
    </row>
    <row r="17" spans="1:13" x14ac:dyDescent="0.2">
      <c r="A17" s="8" t="s">
        <v>452</v>
      </c>
      <c r="B17" s="8">
        <f t="shared" si="0"/>
        <v>205</v>
      </c>
      <c r="C17" s="8">
        <f t="shared" si="1"/>
        <v>234</v>
      </c>
      <c r="D17" s="8">
        <v>30</v>
      </c>
      <c r="E17" s="8" t="s">
        <v>122</v>
      </c>
      <c r="F17" s="8" t="s">
        <v>184</v>
      </c>
      <c r="G17" s="56" t="s">
        <v>81</v>
      </c>
      <c r="H17" s="57" t="s">
        <v>417</v>
      </c>
      <c r="I17" s="196" t="s">
        <v>337</v>
      </c>
      <c r="J17" s="196"/>
      <c r="K17" s="8"/>
      <c r="L17" s="8"/>
      <c r="M17" s="8"/>
    </row>
    <row r="18" spans="1:13" x14ac:dyDescent="0.2">
      <c r="A18" s="8" t="s">
        <v>453</v>
      </c>
      <c r="B18" s="8">
        <f t="shared" si="0"/>
        <v>235</v>
      </c>
      <c r="C18" s="8">
        <f t="shared" si="1"/>
        <v>254</v>
      </c>
      <c r="D18" s="8">
        <v>20</v>
      </c>
      <c r="E18" s="8" t="s">
        <v>122</v>
      </c>
      <c r="F18" s="8" t="s">
        <v>338</v>
      </c>
      <c r="G18" s="56" t="s">
        <v>81</v>
      </c>
      <c r="H18" s="57" t="s">
        <v>417</v>
      </c>
      <c r="I18" s="196"/>
      <c r="J18" s="196"/>
      <c r="K18" s="8"/>
      <c r="L18" s="8"/>
      <c r="M18" s="8"/>
    </row>
    <row r="19" spans="1:13" x14ac:dyDescent="0.2">
      <c r="A19" s="8" t="s">
        <v>454</v>
      </c>
      <c r="B19" s="8">
        <f t="shared" si="0"/>
        <v>255</v>
      </c>
      <c r="C19" s="8">
        <f t="shared" si="1"/>
        <v>284</v>
      </c>
      <c r="D19" s="8">
        <v>30</v>
      </c>
      <c r="E19" s="8" t="s">
        <v>122</v>
      </c>
      <c r="F19" s="8" t="s">
        <v>148</v>
      </c>
      <c r="G19" s="56" t="s">
        <v>81</v>
      </c>
      <c r="H19" s="57" t="s">
        <v>417</v>
      </c>
      <c r="I19" s="196"/>
      <c r="J19" s="196"/>
      <c r="K19" s="8"/>
      <c r="L19" s="8"/>
      <c r="M19" s="8"/>
    </row>
    <row r="20" spans="1:13" x14ac:dyDescent="0.2">
      <c r="A20" s="8" t="s">
        <v>455</v>
      </c>
      <c r="B20" s="8">
        <f t="shared" si="0"/>
        <v>285</v>
      </c>
      <c r="C20" s="8">
        <f t="shared" si="1"/>
        <v>314</v>
      </c>
      <c r="D20" s="8">
        <v>30</v>
      </c>
      <c r="E20" s="8" t="s">
        <v>122</v>
      </c>
      <c r="F20" s="8" t="s">
        <v>149</v>
      </c>
      <c r="G20" s="56" t="s">
        <v>81</v>
      </c>
      <c r="H20" s="57" t="s">
        <v>417</v>
      </c>
      <c r="I20" s="196" t="s">
        <v>337</v>
      </c>
      <c r="J20" s="196"/>
      <c r="K20" s="8"/>
      <c r="L20" s="8"/>
      <c r="M20" s="8"/>
    </row>
    <row r="21" spans="1:13" x14ac:dyDescent="0.2">
      <c r="A21" s="8" t="s">
        <v>456</v>
      </c>
      <c r="B21" s="8">
        <f t="shared" si="0"/>
        <v>315</v>
      </c>
      <c r="C21" s="8">
        <f t="shared" si="1"/>
        <v>334</v>
      </c>
      <c r="D21" s="8">
        <v>20</v>
      </c>
      <c r="E21" s="8" t="s">
        <v>122</v>
      </c>
      <c r="F21" s="8" t="s">
        <v>150</v>
      </c>
      <c r="G21" s="56" t="s">
        <v>81</v>
      </c>
      <c r="H21" s="57" t="s">
        <v>417</v>
      </c>
      <c r="I21" s="196"/>
      <c r="J21" s="196"/>
      <c r="K21" s="8"/>
      <c r="L21" s="8"/>
      <c r="M21" s="8"/>
    </row>
    <row r="22" spans="1:13" x14ac:dyDescent="0.2">
      <c r="A22" s="13" t="s">
        <v>151</v>
      </c>
      <c r="B22" s="13">
        <f>C21+1</f>
        <v>335</v>
      </c>
      <c r="C22" s="13">
        <f>C21+D22</f>
        <v>338</v>
      </c>
      <c r="D22" s="13">
        <v>4</v>
      </c>
      <c r="E22" s="13" t="s">
        <v>82</v>
      </c>
      <c r="F22" s="13" t="s">
        <v>152</v>
      </c>
      <c r="G22" s="55" t="s">
        <v>81</v>
      </c>
      <c r="H22" s="58" t="s">
        <v>417</v>
      </c>
      <c r="I22" s="195" t="s">
        <v>153</v>
      </c>
      <c r="J22" s="195"/>
      <c r="K22" s="13"/>
      <c r="L22" s="13"/>
      <c r="M22" s="13"/>
    </row>
    <row r="23" spans="1:13" x14ac:dyDescent="0.2">
      <c r="A23" s="13" t="s">
        <v>154</v>
      </c>
      <c r="B23" s="13">
        <f>C22+1</f>
        <v>339</v>
      </c>
      <c r="C23" s="13">
        <f>C22+D23</f>
        <v>339</v>
      </c>
      <c r="D23" s="13">
        <v>1</v>
      </c>
      <c r="E23" s="13" t="s">
        <v>82</v>
      </c>
      <c r="F23" s="13" t="s">
        <v>155</v>
      </c>
      <c r="G23" s="55" t="s">
        <v>81</v>
      </c>
      <c r="H23" s="58" t="s">
        <v>943</v>
      </c>
      <c r="I23" s="195"/>
      <c r="J23" s="195"/>
      <c r="K23" s="13"/>
      <c r="L23" s="13"/>
      <c r="M23" s="13"/>
    </row>
  </sheetData>
  <mergeCells count="2">
    <mergeCell ref="A3:A4"/>
    <mergeCell ref="B3:E3"/>
  </mergeCells>
  <phoneticPr fontId="0" type="noConversion"/>
  <hyperlinks>
    <hyperlink ref="A1" location="tartalom!A1" display="Vissza a tartalomhoz" xr:uid="{00000000-0004-0000-1B00-000008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21"/>
  <dimension ref="A1:K21"/>
  <sheetViews>
    <sheetView workbookViewId="0"/>
  </sheetViews>
  <sheetFormatPr defaultColWidth="9.140625" defaultRowHeight="12.75" x14ac:dyDescent="0.2"/>
  <cols>
    <col min="1" max="1" width="17.140625" customWidth="1"/>
    <col min="2" max="2" width="11.5703125" customWidth="1"/>
    <col min="7" max="7" width="38.42578125" customWidth="1"/>
    <col min="9" max="9" width="14.7109375" customWidth="1"/>
    <col min="10" max="10" width="11.42578125" style="186" customWidth="1"/>
    <col min="11" max="11" width="11.5703125" style="186" customWidth="1"/>
  </cols>
  <sheetData>
    <row r="1" spans="1:11" x14ac:dyDescent="0.2">
      <c r="A1" s="53" t="s">
        <v>41</v>
      </c>
      <c r="B1" s="61" t="s">
        <v>616</v>
      </c>
    </row>
    <row r="3" spans="1:11" x14ac:dyDescent="0.2">
      <c r="A3" s="232" t="s">
        <v>257</v>
      </c>
      <c r="B3" s="9"/>
      <c r="C3" s="234" t="s">
        <v>258</v>
      </c>
      <c r="D3" s="234"/>
      <c r="E3" s="234"/>
      <c r="F3" s="234"/>
      <c r="G3" s="10"/>
      <c r="H3" s="10"/>
      <c r="I3" s="10"/>
      <c r="J3" s="193"/>
      <c r="K3" s="193"/>
    </row>
    <row r="4" spans="1:11" ht="38.25" x14ac:dyDescent="0.2">
      <c r="A4" s="235"/>
      <c r="B4" s="11"/>
      <c r="C4" s="11" t="s">
        <v>260</v>
      </c>
      <c r="D4" s="11" t="s">
        <v>261</v>
      </c>
      <c r="E4" s="11" t="s">
        <v>262</v>
      </c>
      <c r="F4" s="11" t="s">
        <v>263</v>
      </c>
      <c r="G4" s="12" t="s">
        <v>38</v>
      </c>
      <c r="H4" s="18" t="s">
        <v>118</v>
      </c>
      <c r="I4" s="18" t="s">
        <v>119</v>
      </c>
      <c r="J4" s="194" t="s">
        <v>120</v>
      </c>
      <c r="K4" s="194" t="s">
        <v>121</v>
      </c>
    </row>
    <row r="5" spans="1:11" x14ac:dyDescent="0.2">
      <c r="A5" s="13" t="s">
        <v>113</v>
      </c>
      <c r="B5" s="13"/>
      <c r="C5" s="13">
        <v>1</v>
      </c>
      <c r="D5" s="13">
        <v>8</v>
      </c>
      <c r="E5" s="13">
        <v>8</v>
      </c>
      <c r="F5" s="13" t="s">
        <v>122</v>
      </c>
      <c r="G5" s="13" t="s">
        <v>128</v>
      </c>
      <c r="H5" s="55" t="s">
        <v>81</v>
      </c>
      <c r="I5" s="13" t="s">
        <v>944</v>
      </c>
      <c r="J5" s="195"/>
      <c r="K5" s="195"/>
    </row>
    <row r="6" spans="1:11" x14ac:dyDescent="0.2">
      <c r="A6" s="13" t="s">
        <v>129</v>
      </c>
      <c r="B6" s="13"/>
      <c r="C6" s="13">
        <v>9</v>
      </c>
      <c r="D6" s="13">
        <v>12</v>
      </c>
      <c r="E6" s="13">
        <v>4</v>
      </c>
      <c r="F6" s="13" t="s">
        <v>82</v>
      </c>
      <c r="G6" s="13" t="s">
        <v>130</v>
      </c>
      <c r="H6" s="55" t="s">
        <v>81</v>
      </c>
      <c r="I6" s="13" t="s">
        <v>944</v>
      </c>
      <c r="J6" s="195"/>
      <c r="K6" s="195"/>
    </row>
    <row r="7" spans="1:11" x14ac:dyDescent="0.2">
      <c r="A7" s="13" t="s">
        <v>131</v>
      </c>
      <c r="B7" s="13"/>
      <c r="C7" s="13">
        <v>13</v>
      </c>
      <c r="D7" s="13">
        <v>13</v>
      </c>
      <c r="E7" s="13">
        <v>1</v>
      </c>
      <c r="F7" s="13" t="s">
        <v>82</v>
      </c>
      <c r="G7" s="13" t="s">
        <v>130</v>
      </c>
      <c r="H7" s="55" t="s">
        <v>81</v>
      </c>
      <c r="I7" s="13" t="s">
        <v>944</v>
      </c>
      <c r="J7" s="195"/>
      <c r="K7" s="195"/>
    </row>
    <row r="8" spans="1:11" x14ac:dyDescent="0.2">
      <c r="A8" s="8" t="s">
        <v>132</v>
      </c>
      <c r="B8" s="8"/>
      <c r="C8" s="8">
        <v>14</v>
      </c>
      <c r="D8" s="8">
        <v>15</v>
      </c>
      <c r="E8" s="8">
        <v>2</v>
      </c>
      <c r="F8" s="8" t="s">
        <v>82</v>
      </c>
      <c r="G8" s="8"/>
      <c r="H8" s="56" t="s">
        <v>81</v>
      </c>
      <c r="I8" s="57" t="s">
        <v>943</v>
      </c>
      <c r="J8" s="196"/>
      <c r="K8" s="196"/>
    </row>
    <row r="9" spans="1:11" x14ac:dyDescent="0.2">
      <c r="A9" t="s">
        <v>133</v>
      </c>
      <c r="C9" s="8">
        <v>16</v>
      </c>
      <c r="D9" s="8">
        <v>20</v>
      </c>
      <c r="E9" s="8">
        <v>5</v>
      </c>
      <c r="F9" s="8" t="s">
        <v>122</v>
      </c>
      <c r="G9" t="s">
        <v>575</v>
      </c>
      <c r="H9" s="56" t="s">
        <v>81</v>
      </c>
      <c r="I9" s="13" t="s">
        <v>945</v>
      </c>
    </row>
    <row r="10" spans="1:11" x14ac:dyDescent="0.2">
      <c r="A10" t="s">
        <v>576</v>
      </c>
      <c r="C10" s="8">
        <v>21</v>
      </c>
      <c r="D10" s="8">
        <v>21</v>
      </c>
      <c r="E10" s="8">
        <v>1</v>
      </c>
      <c r="F10" s="8" t="s">
        <v>82</v>
      </c>
      <c r="G10" t="s">
        <v>577</v>
      </c>
      <c r="H10" s="56" t="s">
        <v>81</v>
      </c>
      <c r="I10" s="57" t="s">
        <v>943</v>
      </c>
    </row>
    <row r="11" spans="1:11" x14ac:dyDescent="0.2">
      <c r="A11" s="15" t="s">
        <v>578</v>
      </c>
      <c r="B11" s="15"/>
      <c r="C11" s="13">
        <f>D10+1</f>
        <v>22</v>
      </c>
      <c r="D11" s="13">
        <f>C11+E11-1</f>
        <v>29</v>
      </c>
      <c r="E11" s="13">
        <v>8</v>
      </c>
      <c r="F11" s="13" t="s">
        <v>122</v>
      </c>
      <c r="G11" s="15" t="s">
        <v>579</v>
      </c>
      <c r="H11" s="55" t="s">
        <v>81</v>
      </c>
      <c r="I11" s="58" t="s">
        <v>943</v>
      </c>
      <c r="J11" s="197"/>
      <c r="K11" s="197"/>
    </row>
    <row r="12" spans="1:11" x14ac:dyDescent="0.2">
      <c r="A12" s="15" t="s">
        <v>422</v>
      </c>
      <c r="B12" s="15"/>
      <c r="C12" s="13">
        <f>D11+1</f>
        <v>30</v>
      </c>
      <c r="D12" s="13">
        <f>C12+E12-1</f>
        <v>37</v>
      </c>
      <c r="E12" s="13">
        <v>8</v>
      </c>
      <c r="F12" s="13" t="s">
        <v>122</v>
      </c>
      <c r="G12" s="15" t="s">
        <v>386</v>
      </c>
      <c r="H12" s="55" t="s">
        <v>81</v>
      </c>
      <c r="I12" s="58" t="s">
        <v>943</v>
      </c>
      <c r="J12" s="197"/>
      <c r="K12" s="197"/>
    </row>
    <row r="13" spans="1:11" x14ac:dyDescent="0.2">
      <c r="A13" s="13" t="s">
        <v>387</v>
      </c>
      <c r="B13" s="13"/>
      <c r="C13" s="13">
        <f>D12+1</f>
        <v>38</v>
      </c>
      <c r="D13" s="13">
        <f>C13+E13-1</f>
        <v>54</v>
      </c>
      <c r="E13" s="13">
        <v>17</v>
      </c>
      <c r="F13" s="13" t="s">
        <v>122</v>
      </c>
      <c r="G13" s="15" t="s">
        <v>414</v>
      </c>
      <c r="H13" s="55" t="s">
        <v>81</v>
      </c>
      <c r="I13" s="58" t="s">
        <v>943</v>
      </c>
      <c r="J13" s="197"/>
      <c r="K13" s="197"/>
    </row>
    <row r="14" spans="1:11" x14ac:dyDescent="0.2">
      <c r="A14" s="13" t="s">
        <v>177</v>
      </c>
      <c r="B14" s="13"/>
      <c r="C14" s="13">
        <f>D13+1</f>
        <v>55</v>
      </c>
      <c r="D14" s="13">
        <f>C14+E14-1</f>
        <v>134</v>
      </c>
      <c r="E14" s="13">
        <v>80</v>
      </c>
      <c r="F14" s="13" t="s">
        <v>415</v>
      </c>
      <c r="G14" s="15" t="s">
        <v>416</v>
      </c>
      <c r="H14" s="55" t="s">
        <v>81</v>
      </c>
      <c r="I14" s="58" t="s">
        <v>417</v>
      </c>
      <c r="J14" s="197"/>
      <c r="K14" s="197"/>
    </row>
    <row r="15" spans="1:11" x14ac:dyDescent="0.2">
      <c r="A15" s="15" t="s">
        <v>418</v>
      </c>
      <c r="B15" s="15"/>
      <c r="C15" s="13">
        <f>D14+1</f>
        <v>135</v>
      </c>
      <c r="D15" s="13">
        <f>C15+E15-1</f>
        <v>136</v>
      </c>
      <c r="E15" s="13">
        <v>2</v>
      </c>
      <c r="F15" s="13" t="s">
        <v>122</v>
      </c>
      <c r="G15" s="15" t="s">
        <v>419</v>
      </c>
      <c r="H15" s="55" t="s">
        <v>81</v>
      </c>
      <c r="I15" s="58" t="s">
        <v>943</v>
      </c>
      <c r="J15" s="197"/>
      <c r="K15" s="197"/>
    </row>
    <row r="16" spans="1:11" x14ac:dyDescent="0.2">
      <c r="A16" s="15" t="s">
        <v>420</v>
      </c>
      <c r="B16" s="15"/>
      <c r="C16" s="13">
        <f t="shared" ref="C16:C21" si="0">D15+1</f>
        <v>137</v>
      </c>
      <c r="D16" s="13">
        <f t="shared" ref="D16:D21" si="1">C16+E16-1</f>
        <v>145</v>
      </c>
      <c r="E16" s="13">
        <v>9</v>
      </c>
      <c r="F16" s="13" t="s">
        <v>82</v>
      </c>
      <c r="G16" s="15" t="s">
        <v>421</v>
      </c>
      <c r="H16" s="55" t="s">
        <v>81</v>
      </c>
      <c r="I16" s="58" t="s">
        <v>417</v>
      </c>
      <c r="J16" s="197"/>
      <c r="K16" s="197"/>
    </row>
    <row r="17" spans="1:11" x14ac:dyDescent="0.2">
      <c r="A17" s="15" t="s">
        <v>228</v>
      </c>
      <c r="B17" s="15"/>
      <c r="C17" s="13">
        <f t="shared" si="0"/>
        <v>146</v>
      </c>
      <c r="D17" s="13">
        <f t="shared" si="1"/>
        <v>146</v>
      </c>
      <c r="E17" s="13">
        <v>1</v>
      </c>
      <c r="F17" s="13" t="s">
        <v>82</v>
      </c>
      <c r="G17" s="15" t="s">
        <v>142</v>
      </c>
      <c r="H17" s="55" t="s">
        <v>81</v>
      </c>
      <c r="I17" s="58" t="s">
        <v>943</v>
      </c>
      <c r="J17" s="197"/>
      <c r="K17" s="197"/>
    </row>
    <row r="18" spans="1:11" x14ac:dyDescent="0.2">
      <c r="A18" s="15" t="s">
        <v>297</v>
      </c>
      <c r="B18" s="15"/>
      <c r="C18" s="13">
        <f t="shared" si="0"/>
        <v>147</v>
      </c>
      <c r="D18" s="13">
        <f t="shared" si="1"/>
        <v>148</v>
      </c>
      <c r="E18" s="13">
        <v>2</v>
      </c>
      <c r="F18" s="13" t="s">
        <v>122</v>
      </c>
      <c r="G18" s="15" t="s">
        <v>298</v>
      </c>
      <c r="H18" s="55" t="s">
        <v>81</v>
      </c>
      <c r="I18" s="58" t="s">
        <v>943</v>
      </c>
      <c r="J18" s="197"/>
      <c r="K18" s="197"/>
    </row>
    <row r="19" spans="1:11" x14ac:dyDescent="0.2">
      <c r="A19" s="15" t="s">
        <v>299</v>
      </c>
      <c r="B19" s="15"/>
      <c r="C19" s="13">
        <f t="shared" si="0"/>
        <v>149</v>
      </c>
      <c r="D19" s="13">
        <f t="shared" si="1"/>
        <v>149</v>
      </c>
      <c r="E19" s="13">
        <v>1</v>
      </c>
      <c r="F19" s="13" t="s">
        <v>82</v>
      </c>
      <c r="G19" s="15" t="s">
        <v>479</v>
      </c>
      <c r="H19" s="55" t="s">
        <v>81</v>
      </c>
      <c r="I19" s="58" t="s">
        <v>943</v>
      </c>
      <c r="J19" s="197"/>
      <c r="K19" s="197"/>
    </row>
    <row r="20" spans="1:11" x14ac:dyDescent="0.2">
      <c r="A20" t="s">
        <v>462</v>
      </c>
      <c r="C20" s="8">
        <f t="shared" si="0"/>
        <v>150</v>
      </c>
      <c r="D20" s="8">
        <f t="shared" si="1"/>
        <v>158</v>
      </c>
      <c r="E20" s="8">
        <v>9</v>
      </c>
      <c r="F20" s="8" t="s">
        <v>527</v>
      </c>
      <c r="G20" t="s">
        <v>70</v>
      </c>
      <c r="H20" s="56" t="s">
        <v>81</v>
      </c>
      <c r="I20" s="57" t="s">
        <v>417</v>
      </c>
    </row>
    <row r="21" spans="1:11" x14ac:dyDescent="0.2">
      <c r="A21" t="s">
        <v>71</v>
      </c>
      <c r="C21" s="8">
        <f t="shared" si="0"/>
        <v>159</v>
      </c>
      <c r="D21" s="8">
        <f t="shared" si="1"/>
        <v>167</v>
      </c>
      <c r="E21" s="8">
        <v>9</v>
      </c>
      <c r="F21" s="8" t="s">
        <v>527</v>
      </c>
      <c r="G21" t="s">
        <v>463</v>
      </c>
      <c r="H21" s="56" t="s">
        <v>81</v>
      </c>
      <c r="I21" s="57" t="s">
        <v>417</v>
      </c>
    </row>
  </sheetData>
  <mergeCells count="2">
    <mergeCell ref="A3:A4"/>
    <mergeCell ref="C3:F3"/>
  </mergeCells>
  <phoneticPr fontId="0" type="noConversion"/>
  <hyperlinks>
    <hyperlink ref="A1" location="tartalom!A1" display="Vissza a tartalomhoz" xr:uid="{00000000-0004-0000-1A00-000009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unka24"/>
  <dimension ref="A1:J20"/>
  <sheetViews>
    <sheetView workbookViewId="0"/>
  </sheetViews>
  <sheetFormatPr defaultColWidth="9.140625" defaultRowHeight="12.75" x14ac:dyDescent="0.2"/>
  <cols>
    <col min="1" max="1" width="20.7109375" customWidth="1"/>
    <col min="4" max="4" width="10.85546875" customWidth="1"/>
    <col min="6" max="6" width="59.85546875" customWidth="1"/>
    <col min="8" max="8" width="12.28515625" customWidth="1"/>
    <col min="9" max="9" width="22" style="186" customWidth="1"/>
    <col min="10" max="10" width="12.42578125" style="186" customWidth="1"/>
  </cols>
  <sheetData>
    <row r="1" spans="1:10" x14ac:dyDescent="0.2">
      <c r="A1" s="53" t="s">
        <v>41</v>
      </c>
      <c r="D1" s="61" t="s">
        <v>619</v>
      </c>
    </row>
    <row r="3" spans="1:10" x14ac:dyDescent="0.2">
      <c r="A3" s="236" t="s">
        <v>257</v>
      </c>
      <c r="B3" s="234" t="s">
        <v>258</v>
      </c>
      <c r="C3" s="234"/>
      <c r="D3" s="234"/>
      <c r="E3" s="234"/>
      <c r="F3" s="17"/>
      <c r="G3" s="17"/>
      <c r="H3" s="17"/>
    </row>
    <row r="4" spans="1:10" ht="38.25" x14ac:dyDescent="0.2">
      <c r="A4" s="237"/>
      <c r="B4" s="5" t="s">
        <v>260</v>
      </c>
      <c r="C4" s="5" t="s">
        <v>261</v>
      </c>
      <c r="D4" s="5" t="s">
        <v>262</v>
      </c>
      <c r="E4" s="5" t="s">
        <v>263</v>
      </c>
      <c r="F4" s="12" t="s">
        <v>38</v>
      </c>
      <c r="G4" s="18" t="s">
        <v>118</v>
      </c>
      <c r="H4" s="18" t="s">
        <v>119</v>
      </c>
      <c r="I4" s="194" t="s">
        <v>120</v>
      </c>
      <c r="J4" s="194" t="s">
        <v>121</v>
      </c>
    </row>
    <row r="5" spans="1:10" ht="76.5" x14ac:dyDescent="0.2">
      <c r="A5" s="8" t="s">
        <v>113</v>
      </c>
      <c r="B5" s="8">
        <v>1</v>
      </c>
      <c r="C5" s="8">
        <v>8</v>
      </c>
      <c r="D5" s="8">
        <v>8</v>
      </c>
      <c r="E5" s="8" t="s">
        <v>122</v>
      </c>
      <c r="F5" s="8" t="s">
        <v>80</v>
      </c>
      <c r="G5" s="56" t="s">
        <v>81</v>
      </c>
      <c r="H5" s="57" t="s">
        <v>417</v>
      </c>
      <c r="I5" s="198" t="s">
        <v>250</v>
      </c>
    </row>
    <row r="6" spans="1:10" x14ac:dyDescent="0.2">
      <c r="A6" s="8" t="s">
        <v>218</v>
      </c>
      <c r="B6" s="8">
        <f>C5+1</f>
        <v>9</v>
      </c>
      <c r="C6" s="8">
        <f>C5+D6</f>
        <v>88</v>
      </c>
      <c r="D6" s="8">
        <v>80</v>
      </c>
      <c r="E6" s="8" t="s">
        <v>122</v>
      </c>
      <c r="F6" s="17" t="s">
        <v>251</v>
      </c>
      <c r="G6" s="56" t="s">
        <v>81</v>
      </c>
      <c r="H6" s="57" t="s">
        <v>417</v>
      </c>
    </row>
    <row r="7" spans="1:10" x14ac:dyDescent="0.2">
      <c r="A7" s="8" t="s">
        <v>412</v>
      </c>
      <c r="B7" s="8">
        <f t="shared" ref="B7:B19" si="0">C6+1</f>
        <v>89</v>
      </c>
      <c r="C7" s="8">
        <f t="shared" ref="C7:C19" si="1">C6+D7</f>
        <v>92</v>
      </c>
      <c r="D7" s="8">
        <v>4</v>
      </c>
      <c r="E7" s="8" t="s">
        <v>122</v>
      </c>
      <c r="F7" s="8" t="s">
        <v>156</v>
      </c>
      <c r="G7" s="56" t="s">
        <v>81</v>
      </c>
      <c r="H7" s="57" t="s">
        <v>943</v>
      </c>
    </row>
    <row r="8" spans="1:10" x14ac:dyDescent="0.2">
      <c r="A8" s="8" t="s">
        <v>237</v>
      </c>
      <c r="B8" s="8">
        <f t="shared" si="0"/>
        <v>93</v>
      </c>
      <c r="C8" s="8">
        <f t="shared" si="1"/>
        <v>122</v>
      </c>
      <c r="D8" s="8">
        <v>30</v>
      </c>
      <c r="E8" s="8" t="s">
        <v>122</v>
      </c>
      <c r="F8" s="8" t="s">
        <v>157</v>
      </c>
      <c r="G8" s="56" t="s">
        <v>81</v>
      </c>
      <c r="H8" s="57" t="s">
        <v>943</v>
      </c>
    </row>
    <row r="9" spans="1:10" x14ac:dyDescent="0.2">
      <c r="A9" s="8" t="s">
        <v>238</v>
      </c>
      <c r="B9" s="8">
        <f t="shared" si="0"/>
        <v>123</v>
      </c>
      <c r="C9" s="8">
        <f t="shared" si="1"/>
        <v>152</v>
      </c>
      <c r="D9" s="8">
        <v>30</v>
      </c>
      <c r="E9" s="8" t="s">
        <v>122</v>
      </c>
      <c r="F9" s="8" t="s">
        <v>158</v>
      </c>
      <c r="G9" s="56" t="s">
        <v>81</v>
      </c>
      <c r="H9" s="57" t="s">
        <v>417</v>
      </c>
    </row>
    <row r="10" spans="1:10" x14ac:dyDescent="0.2">
      <c r="A10" s="8" t="s">
        <v>239</v>
      </c>
      <c r="B10" s="8">
        <f t="shared" si="0"/>
        <v>153</v>
      </c>
      <c r="C10" s="8">
        <f t="shared" si="1"/>
        <v>155</v>
      </c>
      <c r="D10" s="8">
        <v>3</v>
      </c>
      <c r="E10" s="8" t="s">
        <v>122</v>
      </c>
      <c r="F10" s="8" t="s">
        <v>159</v>
      </c>
      <c r="G10" s="56" t="s">
        <v>81</v>
      </c>
      <c r="H10" s="57" t="s">
        <v>417</v>
      </c>
    </row>
    <row r="11" spans="1:10" x14ac:dyDescent="0.2">
      <c r="A11" s="8" t="s">
        <v>903</v>
      </c>
      <c r="B11" s="8">
        <f t="shared" si="0"/>
        <v>156</v>
      </c>
      <c r="C11" s="8">
        <f t="shared" si="1"/>
        <v>157</v>
      </c>
      <c r="D11" s="8">
        <v>2</v>
      </c>
      <c r="E11" s="8" t="s">
        <v>122</v>
      </c>
      <c r="F11" s="8" t="s">
        <v>160</v>
      </c>
      <c r="G11" s="56" t="s">
        <v>81</v>
      </c>
      <c r="H11" s="57" t="s">
        <v>943</v>
      </c>
    </row>
    <row r="12" spans="1:10" x14ac:dyDescent="0.2">
      <c r="A12" s="8" t="s">
        <v>240</v>
      </c>
      <c r="B12" s="8">
        <f t="shared" si="0"/>
        <v>158</v>
      </c>
      <c r="C12" s="8">
        <f t="shared" si="1"/>
        <v>161</v>
      </c>
      <c r="D12" s="8">
        <v>4</v>
      </c>
      <c r="E12" s="8" t="s">
        <v>122</v>
      </c>
      <c r="F12" s="8" t="s">
        <v>457</v>
      </c>
      <c r="G12" s="56" t="s">
        <v>81</v>
      </c>
      <c r="H12" s="57" t="s">
        <v>943</v>
      </c>
    </row>
    <row r="13" spans="1:10" x14ac:dyDescent="0.2">
      <c r="A13" s="8" t="s">
        <v>241</v>
      </c>
      <c r="B13" s="8">
        <f t="shared" si="0"/>
        <v>162</v>
      </c>
      <c r="C13" s="8">
        <f t="shared" si="1"/>
        <v>163</v>
      </c>
      <c r="D13" s="8">
        <v>2</v>
      </c>
      <c r="E13" s="8" t="s">
        <v>122</v>
      </c>
      <c r="F13" s="8" t="s">
        <v>592</v>
      </c>
      <c r="G13" s="56" t="s">
        <v>81</v>
      </c>
      <c r="H13" s="57" t="s">
        <v>943</v>
      </c>
    </row>
    <row r="14" spans="1:10" x14ac:dyDescent="0.2">
      <c r="A14" s="8" t="s">
        <v>451</v>
      </c>
      <c r="B14" s="8">
        <f t="shared" si="0"/>
        <v>164</v>
      </c>
      <c r="C14" s="8">
        <f t="shared" si="1"/>
        <v>193</v>
      </c>
      <c r="D14" s="8">
        <v>30</v>
      </c>
      <c r="E14" s="8" t="s">
        <v>122</v>
      </c>
      <c r="F14" s="8" t="s">
        <v>161</v>
      </c>
      <c r="G14" s="56" t="s">
        <v>81</v>
      </c>
      <c r="H14" s="57" t="s">
        <v>417</v>
      </c>
    </row>
    <row r="15" spans="1:10" x14ac:dyDescent="0.2">
      <c r="A15" s="8" t="s">
        <v>452</v>
      </c>
      <c r="B15" s="8">
        <f t="shared" si="0"/>
        <v>194</v>
      </c>
      <c r="C15" s="8">
        <f t="shared" si="1"/>
        <v>223</v>
      </c>
      <c r="D15" s="8">
        <v>30</v>
      </c>
      <c r="E15" s="8" t="s">
        <v>122</v>
      </c>
      <c r="F15" s="8" t="s">
        <v>162</v>
      </c>
      <c r="G15" s="56" t="s">
        <v>81</v>
      </c>
      <c r="H15" s="57" t="s">
        <v>417</v>
      </c>
      <c r="I15" s="196" t="s">
        <v>337</v>
      </c>
    </row>
    <row r="16" spans="1:10" x14ac:dyDescent="0.2">
      <c r="A16" s="8" t="s">
        <v>453</v>
      </c>
      <c r="B16" s="8">
        <f t="shared" si="0"/>
        <v>224</v>
      </c>
      <c r="C16" s="8">
        <f t="shared" si="1"/>
        <v>243</v>
      </c>
      <c r="D16" s="8">
        <v>20</v>
      </c>
      <c r="E16" s="8" t="s">
        <v>122</v>
      </c>
      <c r="F16" s="8" t="s">
        <v>163</v>
      </c>
      <c r="G16" s="56" t="s">
        <v>81</v>
      </c>
      <c r="H16" s="57" t="s">
        <v>417</v>
      </c>
    </row>
    <row r="17" spans="1:9" x14ac:dyDescent="0.2">
      <c r="A17" s="8" t="s">
        <v>454</v>
      </c>
      <c r="B17" s="8">
        <f t="shared" si="0"/>
        <v>244</v>
      </c>
      <c r="C17" s="8">
        <f t="shared" si="1"/>
        <v>273</v>
      </c>
      <c r="D17" s="8">
        <v>30</v>
      </c>
      <c r="E17" s="8" t="s">
        <v>122</v>
      </c>
      <c r="F17" s="8" t="s">
        <v>148</v>
      </c>
      <c r="G17" s="56" t="s">
        <v>81</v>
      </c>
      <c r="H17" s="57" t="s">
        <v>417</v>
      </c>
    </row>
    <row r="18" spans="1:9" x14ac:dyDescent="0.2">
      <c r="A18" s="8" t="s">
        <v>455</v>
      </c>
      <c r="B18" s="8">
        <f t="shared" si="0"/>
        <v>274</v>
      </c>
      <c r="C18" s="8">
        <f t="shared" si="1"/>
        <v>303</v>
      </c>
      <c r="D18" s="8">
        <v>30</v>
      </c>
      <c r="E18" s="8" t="s">
        <v>122</v>
      </c>
      <c r="F18" s="8" t="s">
        <v>149</v>
      </c>
      <c r="G18" s="56" t="s">
        <v>81</v>
      </c>
      <c r="H18" s="57" t="s">
        <v>417</v>
      </c>
      <c r="I18" s="196" t="s">
        <v>337</v>
      </c>
    </row>
    <row r="19" spans="1:9" x14ac:dyDescent="0.2">
      <c r="A19" s="8" t="s">
        <v>456</v>
      </c>
      <c r="B19" s="8">
        <f t="shared" si="0"/>
        <v>304</v>
      </c>
      <c r="C19" s="8">
        <f t="shared" si="1"/>
        <v>323</v>
      </c>
      <c r="D19" s="8">
        <v>20</v>
      </c>
      <c r="E19" s="8" t="s">
        <v>122</v>
      </c>
      <c r="F19" s="8" t="s">
        <v>150</v>
      </c>
      <c r="G19" s="56" t="s">
        <v>81</v>
      </c>
      <c r="H19" s="57" t="s">
        <v>417</v>
      </c>
    </row>
    <row r="20" spans="1:9" x14ac:dyDescent="0.2">
      <c r="A20" s="8" t="s">
        <v>164</v>
      </c>
      <c r="B20" s="8">
        <f>C19+1</f>
        <v>324</v>
      </c>
      <c r="C20" s="8">
        <f>C19+D20</f>
        <v>327</v>
      </c>
      <c r="D20" s="8">
        <v>4</v>
      </c>
      <c r="E20" s="8" t="s">
        <v>82</v>
      </c>
      <c r="F20" s="8" t="s">
        <v>152</v>
      </c>
      <c r="G20" s="56" t="s">
        <v>81</v>
      </c>
      <c r="H20" s="57" t="s">
        <v>417</v>
      </c>
      <c r="I20" s="195" t="s">
        <v>153</v>
      </c>
    </row>
  </sheetData>
  <mergeCells count="2">
    <mergeCell ref="A3:A4"/>
    <mergeCell ref="B3:E3"/>
  </mergeCells>
  <phoneticPr fontId="0" type="noConversion"/>
  <hyperlinks>
    <hyperlink ref="A1" location="tartalom!A1" display="Vissza a tartalomhoz" xr:uid="{00000000-0004-0000-1D00-000005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unka22"/>
  <dimension ref="A1:N37"/>
  <sheetViews>
    <sheetView workbookViewId="0"/>
  </sheetViews>
  <sheetFormatPr defaultColWidth="9.140625" defaultRowHeight="12.75" x14ac:dyDescent="0.2"/>
  <cols>
    <col min="1" max="1" width="9.140625" style="208"/>
    <col min="2" max="2" width="12" style="208" customWidth="1"/>
    <col min="3" max="3" width="12.7109375" style="208" customWidth="1"/>
    <col min="4" max="4" width="13.85546875" style="208" customWidth="1"/>
    <col min="5" max="5" width="9.7109375" style="208" customWidth="1"/>
    <col min="6" max="8" width="9.140625" style="208"/>
    <col min="9" max="9" width="42.7109375" style="208" customWidth="1"/>
    <col min="10" max="10" width="9.140625" style="208"/>
    <col min="11" max="11" width="12.42578125" style="187" customWidth="1"/>
    <col min="12" max="12" width="10.5703125" style="187" customWidth="1"/>
    <col min="13" max="13" width="11" style="187" customWidth="1"/>
    <col min="14" max="14" width="9.140625" style="187"/>
    <col min="15" max="16384" width="9.140625" style="208"/>
  </cols>
  <sheetData>
    <row r="1" spans="1:13" x14ac:dyDescent="0.2">
      <c r="A1" s="207" t="s">
        <v>41</v>
      </c>
      <c r="D1" s="209" t="s">
        <v>618</v>
      </c>
    </row>
    <row r="3" spans="1:13" ht="15.75" x14ac:dyDescent="0.2">
      <c r="B3" s="236" t="s">
        <v>257</v>
      </c>
      <c r="C3" s="201"/>
      <c r="D3" s="201"/>
      <c r="E3" s="234" t="s">
        <v>258</v>
      </c>
      <c r="F3" s="234"/>
      <c r="G3" s="234"/>
      <c r="H3" s="234"/>
    </row>
    <row r="4" spans="1:13" ht="38.25" x14ac:dyDescent="0.2">
      <c r="A4" s="210"/>
      <c r="B4" s="237"/>
      <c r="C4" s="202"/>
      <c r="D4" s="6" t="s">
        <v>259</v>
      </c>
      <c r="E4" s="202" t="s">
        <v>260</v>
      </c>
      <c r="F4" s="202" t="s">
        <v>261</v>
      </c>
      <c r="G4" s="202" t="s">
        <v>262</v>
      </c>
      <c r="H4" s="202" t="s">
        <v>263</v>
      </c>
      <c r="I4" s="218" t="s">
        <v>38</v>
      </c>
      <c r="J4" s="18" t="s">
        <v>118</v>
      </c>
      <c r="K4" s="194" t="s">
        <v>119</v>
      </c>
      <c r="L4" s="194" t="s">
        <v>120</v>
      </c>
      <c r="M4" s="194" t="s">
        <v>121</v>
      </c>
    </row>
    <row r="5" spans="1:13" x14ac:dyDescent="0.2">
      <c r="B5" s="17" t="s">
        <v>113</v>
      </c>
      <c r="E5" s="17">
        <v>1</v>
      </c>
      <c r="F5" s="208">
        <f t="shared" ref="F5:F6" si="0">E5+G5-1</f>
        <v>8</v>
      </c>
      <c r="G5" s="17">
        <v>8</v>
      </c>
      <c r="H5" s="17" t="s">
        <v>122</v>
      </c>
      <c r="I5" s="17" t="s">
        <v>80</v>
      </c>
      <c r="J5" s="211" t="s">
        <v>81</v>
      </c>
      <c r="K5" s="212" t="s">
        <v>944</v>
      </c>
    </row>
    <row r="6" spans="1:13" ht="15.75" x14ac:dyDescent="0.2">
      <c r="B6" s="59" t="s">
        <v>114</v>
      </c>
      <c r="C6" s="7"/>
      <c r="D6" s="7"/>
      <c r="E6" s="208">
        <f t="shared" ref="E6" si="1">F5+1</f>
        <v>9</v>
      </c>
      <c r="F6" s="208">
        <f t="shared" si="0"/>
        <v>12</v>
      </c>
      <c r="G6" s="17">
        <v>4</v>
      </c>
      <c r="H6" s="17" t="s">
        <v>82</v>
      </c>
      <c r="I6" s="208" t="s">
        <v>152</v>
      </c>
      <c r="J6" s="211" t="s">
        <v>81</v>
      </c>
      <c r="K6" s="212" t="s">
        <v>944</v>
      </c>
    </row>
    <row r="7" spans="1:13" s="187" customFormat="1" x14ac:dyDescent="0.2">
      <c r="B7" s="187" t="s">
        <v>115</v>
      </c>
      <c r="E7" s="208">
        <f t="shared" ref="E7:E37" si="2">F6+1</f>
        <v>13</v>
      </c>
      <c r="F7" s="208">
        <f t="shared" ref="F7:F37" si="3">E7+G7-1</f>
        <v>16</v>
      </c>
      <c r="G7" s="200">
        <v>4</v>
      </c>
      <c r="H7" s="200" t="s">
        <v>82</v>
      </c>
      <c r="I7" s="187" t="s">
        <v>973</v>
      </c>
      <c r="J7" s="214" t="s">
        <v>81</v>
      </c>
      <c r="K7" s="187" t="s">
        <v>205</v>
      </c>
    </row>
    <row r="8" spans="1:13" x14ac:dyDescent="0.2">
      <c r="A8" s="208">
        <v>1</v>
      </c>
      <c r="B8" s="208" t="s">
        <v>288</v>
      </c>
      <c r="E8" s="208">
        <f t="shared" si="2"/>
        <v>17</v>
      </c>
      <c r="F8" s="208">
        <f t="shared" si="3"/>
        <v>25</v>
      </c>
      <c r="G8" s="208">
        <v>9</v>
      </c>
      <c r="H8" s="17" t="s">
        <v>82</v>
      </c>
      <c r="I8" s="8" t="s">
        <v>179</v>
      </c>
      <c r="J8" s="211" t="s">
        <v>81</v>
      </c>
      <c r="K8" s="213" t="s">
        <v>207</v>
      </c>
    </row>
    <row r="9" spans="1:13" x14ac:dyDescent="0.2">
      <c r="A9" s="208">
        <v>2</v>
      </c>
      <c r="B9" s="208" t="s">
        <v>143</v>
      </c>
      <c r="E9" s="208">
        <f t="shared" si="2"/>
        <v>26</v>
      </c>
      <c r="F9" s="208">
        <f t="shared" si="3"/>
        <v>34</v>
      </c>
      <c r="G9" s="208">
        <v>9</v>
      </c>
      <c r="H9" s="17" t="s">
        <v>82</v>
      </c>
      <c r="I9" s="208" t="s">
        <v>797</v>
      </c>
      <c r="J9" s="211" t="s">
        <v>81</v>
      </c>
      <c r="K9" s="213" t="s">
        <v>207</v>
      </c>
    </row>
    <row r="10" spans="1:13" x14ac:dyDescent="0.2">
      <c r="A10" s="208">
        <v>3</v>
      </c>
      <c r="B10" s="208" t="s">
        <v>144</v>
      </c>
      <c r="E10" s="208">
        <f t="shared" si="2"/>
        <v>35</v>
      </c>
      <c r="F10" s="208">
        <f t="shared" si="3"/>
        <v>43</v>
      </c>
      <c r="G10" s="208">
        <v>9</v>
      </c>
      <c r="H10" s="17" t="s">
        <v>82</v>
      </c>
      <c r="I10" s="208" t="s">
        <v>428</v>
      </c>
      <c r="J10" s="211" t="s">
        <v>81</v>
      </c>
      <c r="K10" s="213" t="s">
        <v>207</v>
      </c>
    </row>
    <row r="11" spans="1:13" x14ac:dyDescent="0.2">
      <c r="A11" s="208">
        <v>4</v>
      </c>
      <c r="B11" s="208" t="s">
        <v>145</v>
      </c>
      <c r="E11" s="208">
        <f t="shared" si="2"/>
        <v>44</v>
      </c>
      <c r="F11" s="208">
        <f t="shared" si="3"/>
        <v>52</v>
      </c>
      <c r="G11" s="208">
        <v>9</v>
      </c>
      <c r="H11" s="17" t="s">
        <v>82</v>
      </c>
      <c r="I11" s="208" t="s">
        <v>953</v>
      </c>
      <c r="J11" s="211" t="s">
        <v>81</v>
      </c>
      <c r="K11" s="213" t="s">
        <v>207</v>
      </c>
    </row>
    <row r="12" spans="1:13" x14ac:dyDescent="0.2">
      <c r="A12" s="208">
        <v>5</v>
      </c>
      <c r="B12" s="208" t="s">
        <v>116</v>
      </c>
      <c r="E12" s="208">
        <f t="shared" si="2"/>
        <v>53</v>
      </c>
      <c r="F12" s="208">
        <f t="shared" si="3"/>
        <v>61</v>
      </c>
      <c r="G12" s="208">
        <v>9</v>
      </c>
      <c r="H12" s="17" t="s">
        <v>82</v>
      </c>
      <c r="I12" s="208" t="s">
        <v>552</v>
      </c>
      <c r="J12" s="211" t="s">
        <v>81</v>
      </c>
      <c r="K12" s="213" t="s">
        <v>207</v>
      </c>
    </row>
    <row r="13" spans="1:13" x14ac:dyDescent="0.2">
      <c r="A13" s="208">
        <v>9</v>
      </c>
      <c r="B13" s="208" t="s">
        <v>209</v>
      </c>
      <c r="E13" s="208">
        <f t="shared" si="2"/>
        <v>62</v>
      </c>
      <c r="F13" s="208">
        <f t="shared" si="3"/>
        <v>70</v>
      </c>
      <c r="G13" s="208">
        <v>9</v>
      </c>
      <c r="H13" s="17" t="s">
        <v>82</v>
      </c>
      <c r="I13" s="208" t="s">
        <v>954</v>
      </c>
      <c r="J13" s="211" t="s">
        <v>81</v>
      </c>
      <c r="K13" s="213" t="s">
        <v>207</v>
      </c>
    </row>
    <row r="14" spans="1:13" x14ac:dyDescent="0.2">
      <c r="A14" s="208">
        <v>10</v>
      </c>
      <c r="B14" s="208" t="s">
        <v>210</v>
      </c>
      <c r="E14" s="208">
        <f t="shared" si="2"/>
        <v>71</v>
      </c>
      <c r="F14" s="208">
        <f t="shared" si="3"/>
        <v>79</v>
      </c>
      <c r="G14" s="208">
        <v>9</v>
      </c>
      <c r="H14" s="17" t="s">
        <v>82</v>
      </c>
      <c r="I14" s="208" t="s">
        <v>554</v>
      </c>
      <c r="J14" s="211" t="s">
        <v>81</v>
      </c>
      <c r="K14" s="213" t="s">
        <v>207</v>
      </c>
    </row>
    <row r="15" spans="1:13" x14ac:dyDescent="0.2">
      <c r="A15" s="208">
        <v>11</v>
      </c>
      <c r="B15" s="208" t="s">
        <v>211</v>
      </c>
      <c r="E15" s="208">
        <f t="shared" si="2"/>
        <v>80</v>
      </c>
      <c r="F15" s="208">
        <f t="shared" si="3"/>
        <v>88</v>
      </c>
      <c r="G15" s="208">
        <v>9</v>
      </c>
      <c r="H15" s="17" t="s">
        <v>82</v>
      </c>
      <c r="I15" s="208" t="s">
        <v>955</v>
      </c>
      <c r="J15" s="211" t="s">
        <v>81</v>
      </c>
      <c r="K15" s="213" t="s">
        <v>207</v>
      </c>
    </row>
    <row r="16" spans="1:13" x14ac:dyDescent="0.2">
      <c r="A16" s="208">
        <v>12</v>
      </c>
      <c r="B16" s="208" t="s">
        <v>212</v>
      </c>
      <c r="E16" s="208">
        <f t="shared" si="2"/>
        <v>89</v>
      </c>
      <c r="F16" s="208">
        <f t="shared" si="3"/>
        <v>97</v>
      </c>
      <c r="G16" s="208">
        <v>9</v>
      </c>
      <c r="H16" s="17" t="s">
        <v>82</v>
      </c>
      <c r="I16" s="208" t="s">
        <v>14</v>
      </c>
      <c r="J16" s="211" t="s">
        <v>81</v>
      </c>
      <c r="K16" s="213" t="s">
        <v>207</v>
      </c>
    </row>
    <row r="17" spans="1:11" x14ac:dyDescent="0.2">
      <c r="A17" s="208">
        <v>13</v>
      </c>
      <c r="B17" s="208" t="s">
        <v>213</v>
      </c>
      <c r="E17" s="208">
        <f t="shared" si="2"/>
        <v>98</v>
      </c>
      <c r="F17" s="208">
        <f t="shared" si="3"/>
        <v>106</v>
      </c>
      <c r="G17" s="208">
        <v>9</v>
      </c>
      <c r="H17" s="17" t="s">
        <v>82</v>
      </c>
      <c r="I17" s="208" t="s">
        <v>557</v>
      </c>
      <c r="J17" s="211" t="s">
        <v>81</v>
      </c>
      <c r="K17" s="213" t="s">
        <v>207</v>
      </c>
    </row>
    <row r="18" spans="1:11" x14ac:dyDescent="0.2">
      <c r="B18" s="215" t="s">
        <v>95</v>
      </c>
      <c r="D18" s="216" t="s">
        <v>253</v>
      </c>
      <c r="E18" s="208">
        <f t="shared" si="2"/>
        <v>107</v>
      </c>
      <c r="F18" s="208">
        <f t="shared" si="3"/>
        <v>115</v>
      </c>
      <c r="G18" s="208">
        <v>9</v>
      </c>
      <c r="H18" s="17" t="s">
        <v>82</v>
      </c>
      <c r="I18" s="215" t="s">
        <v>962</v>
      </c>
      <c r="J18" s="211" t="s">
        <v>81</v>
      </c>
      <c r="K18" s="213" t="s">
        <v>254</v>
      </c>
    </row>
    <row r="19" spans="1:11" x14ac:dyDescent="0.2">
      <c r="A19" s="208">
        <v>15</v>
      </c>
      <c r="B19" s="208" t="s">
        <v>389</v>
      </c>
      <c r="E19" s="208">
        <f t="shared" si="2"/>
        <v>116</v>
      </c>
      <c r="F19" s="208">
        <f t="shared" si="3"/>
        <v>124</v>
      </c>
      <c r="G19" s="208">
        <v>9</v>
      </c>
      <c r="H19" s="17" t="s">
        <v>82</v>
      </c>
      <c r="I19" s="208" t="s">
        <v>956</v>
      </c>
      <c r="J19" s="211" t="s">
        <v>81</v>
      </c>
      <c r="K19" s="213" t="s">
        <v>207</v>
      </c>
    </row>
    <row r="20" spans="1:11" x14ac:dyDescent="0.2">
      <c r="A20" s="208">
        <v>16</v>
      </c>
      <c r="B20" s="208" t="s">
        <v>950</v>
      </c>
      <c r="E20" s="208">
        <f t="shared" si="2"/>
        <v>125</v>
      </c>
      <c r="F20" s="208">
        <f t="shared" si="3"/>
        <v>133</v>
      </c>
      <c r="G20" s="208">
        <v>9</v>
      </c>
      <c r="H20" s="17" t="s">
        <v>82</v>
      </c>
      <c r="I20" s="208" t="s">
        <v>951</v>
      </c>
      <c r="J20" s="211" t="s">
        <v>81</v>
      </c>
      <c r="K20" s="213" t="s">
        <v>207</v>
      </c>
    </row>
    <row r="21" spans="1:11" x14ac:dyDescent="0.2">
      <c r="A21" s="208">
        <v>17</v>
      </c>
      <c r="B21" s="208" t="s">
        <v>949</v>
      </c>
      <c r="E21" s="208">
        <f t="shared" si="2"/>
        <v>134</v>
      </c>
      <c r="F21" s="208">
        <f t="shared" si="3"/>
        <v>142</v>
      </c>
      <c r="G21" s="208">
        <v>9</v>
      </c>
      <c r="H21" s="17" t="s">
        <v>82</v>
      </c>
      <c r="I21" s="208" t="s">
        <v>952</v>
      </c>
      <c r="J21" s="211" t="s">
        <v>81</v>
      </c>
      <c r="K21" s="213" t="s">
        <v>207</v>
      </c>
    </row>
    <row r="22" spans="1:11" x14ac:dyDescent="0.2">
      <c r="B22" s="215" t="s">
        <v>96</v>
      </c>
      <c r="D22" s="216" t="s">
        <v>966</v>
      </c>
      <c r="E22" s="208">
        <f t="shared" si="2"/>
        <v>143</v>
      </c>
      <c r="F22" s="208">
        <f t="shared" si="3"/>
        <v>151</v>
      </c>
      <c r="G22" s="208">
        <v>9</v>
      </c>
      <c r="H22" s="17" t="s">
        <v>82</v>
      </c>
      <c r="I22" s="215" t="s">
        <v>963</v>
      </c>
      <c r="J22" s="211" t="s">
        <v>81</v>
      </c>
      <c r="K22" s="213" t="s">
        <v>254</v>
      </c>
    </row>
    <row r="23" spans="1:11" x14ac:dyDescent="0.2">
      <c r="A23" s="208">
        <v>19</v>
      </c>
      <c r="B23" s="208" t="s">
        <v>390</v>
      </c>
      <c r="E23" s="208">
        <f t="shared" si="2"/>
        <v>152</v>
      </c>
      <c r="F23" s="208">
        <f t="shared" si="3"/>
        <v>160</v>
      </c>
      <c r="G23" s="208">
        <v>9</v>
      </c>
      <c r="H23" s="17" t="s">
        <v>82</v>
      </c>
      <c r="I23" s="208" t="s">
        <v>435</v>
      </c>
      <c r="J23" s="211" t="s">
        <v>81</v>
      </c>
      <c r="K23" s="213" t="s">
        <v>207</v>
      </c>
    </row>
    <row r="24" spans="1:11" x14ac:dyDescent="0.2">
      <c r="A24" s="208">
        <v>20</v>
      </c>
      <c r="B24" s="208" t="s">
        <v>97</v>
      </c>
      <c r="E24" s="208">
        <f t="shared" si="2"/>
        <v>161</v>
      </c>
      <c r="F24" s="208">
        <f t="shared" si="3"/>
        <v>169</v>
      </c>
      <c r="G24" s="208">
        <v>9</v>
      </c>
      <c r="H24" s="17" t="s">
        <v>82</v>
      </c>
      <c r="I24" s="208" t="s">
        <v>438</v>
      </c>
      <c r="J24" s="211" t="s">
        <v>81</v>
      </c>
      <c r="K24" s="213" t="s">
        <v>207</v>
      </c>
    </row>
    <row r="25" spans="1:11" x14ac:dyDescent="0.2">
      <c r="A25" s="208">
        <v>21</v>
      </c>
      <c r="B25" s="208" t="s">
        <v>391</v>
      </c>
      <c r="E25" s="208">
        <f t="shared" si="2"/>
        <v>170</v>
      </c>
      <c r="F25" s="208">
        <f t="shared" si="3"/>
        <v>178</v>
      </c>
      <c r="G25" s="208">
        <v>9</v>
      </c>
      <c r="H25" s="17" t="s">
        <v>82</v>
      </c>
      <c r="I25" s="208" t="s">
        <v>561</v>
      </c>
      <c r="J25" s="211" t="s">
        <v>81</v>
      </c>
      <c r="K25" s="213" t="s">
        <v>207</v>
      </c>
    </row>
    <row r="26" spans="1:11" x14ac:dyDescent="0.2">
      <c r="A26" s="208">
        <v>22</v>
      </c>
      <c r="B26" s="208" t="s">
        <v>392</v>
      </c>
      <c r="E26" s="208">
        <f t="shared" si="2"/>
        <v>179</v>
      </c>
      <c r="F26" s="208">
        <f t="shared" si="3"/>
        <v>187</v>
      </c>
      <c r="G26" s="208">
        <v>9</v>
      </c>
      <c r="H26" s="17" t="s">
        <v>82</v>
      </c>
      <c r="I26" s="208" t="s">
        <v>562</v>
      </c>
      <c r="J26" s="211" t="s">
        <v>81</v>
      </c>
      <c r="K26" s="213" t="s">
        <v>207</v>
      </c>
    </row>
    <row r="27" spans="1:11" x14ac:dyDescent="0.2">
      <c r="A27" s="208">
        <v>23</v>
      </c>
      <c r="B27" s="208" t="s">
        <v>393</v>
      </c>
      <c r="E27" s="208">
        <f t="shared" si="2"/>
        <v>188</v>
      </c>
      <c r="F27" s="208">
        <f t="shared" si="3"/>
        <v>196</v>
      </c>
      <c r="G27" s="208">
        <v>9</v>
      </c>
      <c r="H27" s="17" t="s">
        <v>82</v>
      </c>
      <c r="I27" s="208" t="s">
        <v>563</v>
      </c>
      <c r="J27" s="211" t="s">
        <v>81</v>
      </c>
      <c r="K27" s="213" t="s">
        <v>207</v>
      </c>
    </row>
    <row r="28" spans="1:11" x14ac:dyDescent="0.2">
      <c r="A28" s="208">
        <v>24</v>
      </c>
      <c r="B28" s="208" t="s">
        <v>394</v>
      </c>
      <c r="E28" s="208">
        <f t="shared" si="2"/>
        <v>197</v>
      </c>
      <c r="F28" s="208">
        <f t="shared" si="3"/>
        <v>205</v>
      </c>
      <c r="G28" s="208">
        <v>9</v>
      </c>
      <c r="H28" s="17" t="s">
        <v>82</v>
      </c>
      <c r="I28" s="208" t="s">
        <v>957</v>
      </c>
      <c r="J28" s="211" t="s">
        <v>81</v>
      </c>
      <c r="K28" s="213" t="s">
        <v>207</v>
      </c>
    </row>
    <row r="29" spans="1:11" x14ac:dyDescent="0.2">
      <c r="A29" s="208">
        <v>25</v>
      </c>
      <c r="B29" s="208" t="s">
        <v>395</v>
      </c>
      <c r="E29" s="208">
        <f t="shared" si="2"/>
        <v>206</v>
      </c>
      <c r="F29" s="208">
        <f t="shared" si="3"/>
        <v>214</v>
      </c>
      <c r="G29" s="208">
        <v>9</v>
      </c>
      <c r="H29" s="17" t="s">
        <v>82</v>
      </c>
      <c r="I29" s="208" t="s">
        <v>565</v>
      </c>
      <c r="J29" s="211" t="s">
        <v>81</v>
      </c>
      <c r="K29" s="213" t="s">
        <v>207</v>
      </c>
    </row>
    <row r="30" spans="1:11" x14ac:dyDescent="0.2">
      <c r="A30" s="208">
        <v>26</v>
      </c>
      <c r="B30" s="208" t="s">
        <v>396</v>
      </c>
      <c r="E30" s="208">
        <f t="shared" si="2"/>
        <v>215</v>
      </c>
      <c r="F30" s="208">
        <f t="shared" si="3"/>
        <v>223</v>
      </c>
      <c r="G30" s="208">
        <v>9</v>
      </c>
      <c r="H30" s="17" t="s">
        <v>82</v>
      </c>
      <c r="I30" s="208" t="s">
        <v>566</v>
      </c>
      <c r="J30" s="211" t="s">
        <v>81</v>
      </c>
      <c r="K30" s="213" t="s">
        <v>207</v>
      </c>
    </row>
    <row r="31" spans="1:11" x14ac:dyDescent="0.2">
      <c r="A31" s="208">
        <v>27</v>
      </c>
      <c r="B31" s="208" t="s">
        <v>397</v>
      </c>
      <c r="E31" s="208">
        <f t="shared" si="2"/>
        <v>224</v>
      </c>
      <c r="F31" s="208">
        <f t="shared" si="3"/>
        <v>232</v>
      </c>
      <c r="G31" s="208">
        <v>9</v>
      </c>
      <c r="H31" s="17" t="s">
        <v>82</v>
      </c>
      <c r="I31" s="208" t="s">
        <v>959</v>
      </c>
      <c r="J31" s="211" t="s">
        <v>81</v>
      </c>
      <c r="K31" s="213" t="s">
        <v>207</v>
      </c>
    </row>
    <row r="32" spans="1:11" x14ac:dyDescent="0.2">
      <c r="A32" s="208">
        <v>30</v>
      </c>
      <c r="B32" s="208" t="s">
        <v>197</v>
      </c>
      <c r="E32" s="208">
        <f t="shared" si="2"/>
        <v>233</v>
      </c>
      <c r="F32" s="208">
        <f t="shared" si="3"/>
        <v>241</v>
      </c>
      <c r="G32" s="208">
        <v>9</v>
      </c>
      <c r="H32" s="17" t="s">
        <v>82</v>
      </c>
      <c r="I32" s="217" t="s">
        <v>960</v>
      </c>
      <c r="J32" s="211" t="s">
        <v>81</v>
      </c>
      <c r="K32" s="213" t="s">
        <v>207</v>
      </c>
    </row>
    <row r="33" spans="1:11" x14ac:dyDescent="0.2">
      <c r="A33" s="208">
        <v>40</v>
      </c>
      <c r="B33" s="208" t="s">
        <v>398</v>
      </c>
      <c r="E33" s="208">
        <f t="shared" si="2"/>
        <v>242</v>
      </c>
      <c r="F33" s="208">
        <f t="shared" si="3"/>
        <v>250</v>
      </c>
      <c r="G33" s="208">
        <v>9</v>
      </c>
      <c r="H33" s="17" t="s">
        <v>82</v>
      </c>
      <c r="I33" s="208" t="s">
        <v>522</v>
      </c>
      <c r="J33" s="211" t="s">
        <v>81</v>
      </c>
      <c r="K33" s="213" t="s">
        <v>207</v>
      </c>
    </row>
    <row r="34" spans="1:11" x14ac:dyDescent="0.2">
      <c r="B34" s="215" t="s">
        <v>196</v>
      </c>
      <c r="D34" s="216" t="s">
        <v>967</v>
      </c>
      <c r="E34" s="208">
        <f t="shared" si="2"/>
        <v>251</v>
      </c>
      <c r="F34" s="208">
        <f t="shared" si="3"/>
        <v>259</v>
      </c>
      <c r="G34" s="208">
        <v>9</v>
      </c>
      <c r="H34" s="17" t="s">
        <v>82</v>
      </c>
      <c r="I34" s="215" t="s">
        <v>964</v>
      </c>
      <c r="J34" s="211" t="s">
        <v>81</v>
      </c>
      <c r="K34" s="213" t="s">
        <v>254</v>
      </c>
    </row>
    <row r="35" spans="1:11" x14ac:dyDescent="0.2">
      <c r="A35" s="208">
        <v>41</v>
      </c>
      <c r="B35" s="208" t="s">
        <v>371</v>
      </c>
      <c r="E35" s="208">
        <f t="shared" si="2"/>
        <v>260</v>
      </c>
      <c r="F35" s="208">
        <f t="shared" si="3"/>
        <v>268</v>
      </c>
      <c r="G35" s="208">
        <v>9</v>
      </c>
      <c r="H35" s="17" t="s">
        <v>82</v>
      </c>
      <c r="I35" s="215" t="s">
        <v>958</v>
      </c>
      <c r="J35" s="211" t="s">
        <v>81</v>
      </c>
      <c r="K35" s="213" t="s">
        <v>207</v>
      </c>
    </row>
    <row r="36" spans="1:11" x14ac:dyDescent="0.2">
      <c r="B36" s="215" t="s">
        <v>372</v>
      </c>
      <c r="D36" s="216" t="s">
        <v>968</v>
      </c>
      <c r="E36" s="208">
        <f t="shared" si="2"/>
        <v>269</v>
      </c>
      <c r="F36" s="208">
        <f t="shared" si="3"/>
        <v>277</v>
      </c>
      <c r="G36" s="208">
        <v>9</v>
      </c>
      <c r="H36" s="17" t="s">
        <v>82</v>
      </c>
      <c r="I36" s="215" t="s">
        <v>961</v>
      </c>
      <c r="J36" s="211" t="s">
        <v>81</v>
      </c>
      <c r="K36" s="213" t="s">
        <v>254</v>
      </c>
    </row>
    <row r="37" spans="1:11" x14ac:dyDescent="0.2">
      <c r="B37" s="215" t="s">
        <v>198</v>
      </c>
      <c r="D37" s="216"/>
      <c r="E37" s="208">
        <f t="shared" si="2"/>
        <v>278</v>
      </c>
      <c r="F37" s="208">
        <f t="shared" si="3"/>
        <v>286</v>
      </c>
      <c r="G37" s="208">
        <v>9</v>
      </c>
      <c r="H37" s="17" t="s">
        <v>82</v>
      </c>
      <c r="I37" s="215" t="s">
        <v>965</v>
      </c>
      <c r="J37" s="211" t="s">
        <v>81</v>
      </c>
      <c r="K37" s="213" t="s">
        <v>207</v>
      </c>
    </row>
  </sheetData>
  <mergeCells count="2">
    <mergeCell ref="B3:B4"/>
    <mergeCell ref="E3:H3"/>
  </mergeCells>
  <phoneticPr fontId="0" type="noConversion"/>
  <hyperlinks>
    <hyperlink ref="A1" location="tartalom!A1" display="Vissza a tartalomhoz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X56"/>
  <sheetViews>
    <sheetView zoomScaleNormal="100" workbookViewId="0">
      <pane ySplit="13" topLeftCell="A14" activePane="bottomLeft" state="frozen"/>
      <selection pane="bottomLeft" activeCell="A14" sqref="A14"/>
    </sheetView>
  </sheetViews>
  <sheetFormatPr defaultRowHeight="12.75" x14ac:dyDescent="0.2"/>
  <cols>
    <col min="1" max="1" width="16.7109375" customWidth="1"/>
    <col min="2" max="3" width="13.5703125" customWidth="1"/>
  </cols>
  <sheetData>
    <row r="1" spans="1:24" x14ac:dyDescent="0.2">
      <c r="A1" s="14" t="s">
        <v>41</v>
      </c>
    </row>
    <row r="2" spans="1:24" x14ac:dyDescent="0.2">
      <c r="A2" s="14"/>
    </row>
    <row r="3" spans="1:24" x14ac:dyDescent="0.2">
      <c r="A3" s="31" t="s">
        <v>461</v>
      </c>
    </row>
    <row r="4" spans="1:24" x14ac:dyDescent="0.2">
      <c r="A4" s="2"/>
    </row>
    <row r="5" spans="1:24" x14ac:dyDescent="0.2">
      <c r="A5" s="2"/>
    </row>
    <row r="6" spans="1:24" x14ac:dyDescent="0.2">
      <c r="A6" s="1" t="s">
        <v>86</v>
      </c>
    </row>
    <row r="7" spans="1:24" x14ac:dyDescent="0.2">
      <c r="A7" s="1"/>
    </row>
    <row r="8" spans="1:24" x14ac:dyDescent="0.2">
      <c r="A8" t="s">
        <v>84</v>
      </c>
      <c r="B8" t="s">
        <v>647</v>
      </c>
    </row>
    <row r="9" spans="1:24" x14ac:dyDescent="0.2">
      <c r="B9" t="s">
        <v>610</v>
      </c>
      <c r="D9" s="14" t="s">
        <v>677</v>
      </c>
    </row>
    <row r="11" spans="1:24" x14ac:dyDescent="0.2">
      <c r="A11" t="s">
        <v>520</v>
      </c>
    </row>
    <row r="12" spans="1:24" x14ac:dyDescent="0.2">
      <c r="A12" s="133" t="s">
        <v>287</v>
      </c>
      <c r="B12" s="227" t="s">
        <v>315</v>
      </c>
      <c r="C12" s="227"/>
    </row>
    <row r="13" spans="1:24" ht="25.5" x14ac:dyDescent="0.2">
      <c r="A13" s="133"/>
      <c r="B13" s="134" t="s">
        <v>478</v>
      </c>
      <c r="C13" s="135" t="s">
        <v>85</v>
      </c>
    </row>
    <row r="14" spans="1:24" x14ac:dyDescent="0.2">
      <c r="A14" s="122" t="s">
        <v>905</v>
      </c>
      <c r="B14" s="123">
        <v>100</v>
      </c>
      <c r="C14" s="136">
        <v>100</v>
      </c>
    </row>
    <row r="15" spans="1:24" x14ac:dyDescent="0.2">
      <c r="A15" s="122" t="s">
        <v>906</v>
      </c>
      <c r="B15" s="123">
        <v>115.5</v>
      </c>
      <c r="C15" s="136">
        <v>116.4</v>
      </c>
      <c r="D15" s="25"/>
      <c r="E15" s="3"/>
      <c r="F15" s="3"/>
      <c r="W15" s="66"/>
      <c r="X15" s="66"/>
    </row>
    <row r="16" spans="1:24" x14ac:dyDescent="0.2">
      <c r="A16" s="122" t="s">
        <v>907</v>
      </c>
      <c r="B16" s="123">
        <v>117</v>
      </c>
      <c r="C16" s="136">
        <v>126.3</v>
      </c>
      <c r="D16" s="3"/>
      <c r="E16" s="3"/>
      <c r="F16" s="3"/>
      <c r="W16" s="66"/>
      <c r="X16" s="66"/>
    </row>
    <row r="17" spans="1:24" x14ac:dyDescent="0.2">
      <c r="A17" s="122" t="s">
        <v>908</v>
      </c>
      <c r="B17" s="123">
        <v>128.9</v>
      </c>
      <c r="C17" s="136">
        <v>123.6</v>
      </c>
      <c r="D17" s="3"/>
      <c r="E17" s="3"/>
      <c r="F17" s="3"/>
      <c r="W17" s="66"/>
      <c r="X17" s="66"/>
    </row>
    <row r="18" spans="1:24" x14ac:dyDescent="0.2">
      <c r="A18" s="122" t="s">
        <v>909</v>
      </c>
      <c r="B18" s="123">
        <v>135</v>
      </c>
      <c r="C18" s="136">
        <v>144.04</v>
      </c>
      <c r="D18" s="3"/>
      <c r="E18" s="3"/>
      <c r="F18" s="3"/>
      <c r="W18" s="66"/>
      <c r="X18" s="66"/>
    </row>
    <row r="19" spans="1:24" x14ac:dyDescent="0.2">
      <c r="A19" s="122" t="s">
        <v>910</v>
      </c>
      <c r="B19" s="123">
        <v>123</v>
      </c>
      <c r="C19" s="136">
        <v>154.4</v>
      </c>
      <c r="D19" s="3"/>
      <c r="E19" s="3"/>
      <c r="F19" s="3"/>
      <c r="W19" s="66"/>
      <c r="X19" s="66"/>
    </row>
    <row r="20" spans="1:24" x14ac:dyDescent="0.2">
      <c r="A20" s="122" t="s">
        <v>911</v>
      </c>
      <c r="B20" s="123">
        <v>122.5</v>
      </c>
      <c r="C20" s="136">
        <v>123.27</v>
      </c>
      <c r="D20" s="3"/>
      <c r="E20" s="3"/>
      <c r="F20" s="3"/>
      <c r="W20" s="66"/>
      <c r="X20" s="66"/>
    </row>
    <row r="21" spans="1:24" x14ac:dyDescent="0.2">
      <c r="A21" s="122" t="s">
        <v>912</v>
      </c>
      <c r="B21" s="123">
        <v>118.8</v>
      </c>
      <c r="C21" s="136">
        <v>120.33</v>
      </c>
      <c r="D21" s="3"/>
      <c r="E21" s="3"/>
      <c r="F21" s="3"/>
      <c r="W21" s="66"/>
      <c r="X21" s="66"/>
    </row>
    <row r="22" spans="1:24" x14ac:dyDescent="0.2">
      <c r="A22" s="122" t="s">
        <v>913</v>
      </c>
      <c r="B22" s="123">
        <v>128.19999999999999</v>
      </c>
      <c r="C22" s="136">
        <v>131.38</v>
      </c>
      <c r="D22" s="3"/>
      <c r="E22" s="3"/>
      <c r="F22" s="3"/>
      <c r="W22" s="66"/>
      <c r="X22" s="66"/>
    </row>
    <row r="23" spans="1:24" x14ac:dyDescent="0.2">
      <c r="A23" s="122" t="s">
        <v>914</v>
      </c>
      <c r="B23" s="123">
        <v>123.6</v>
      </c>
      <c r="C23" s="136">
        <v>125.11</v>
      </c>
      <c r="D23" s="3"/>
      <c r="E23" s="3"/>
      <c r="F23" s="3"/>
      <c r="W23" s="66"/>
      <c r="X23" s="66"/>
    </row>
    <row r="24" spans="1:24" x14ac:dyDescent="0.2">
      <c r="A24" s="122" t="s">
        <v>915</v>
      </c>
      <c r="B24" s="123">
        <v>118.3</v>
      </c>
      <c r="C24" s="136">
        <v>118.3</v>
      </c>
      <c r="D24" s="3"/>
      <c r="E24" s="3"/>
      <c r="F24" s="3"/>
      <c r="W24" s="66"/>
      <c r="X24" s="66"/>
    </row>
    <row r="25" spans="1:24" x14ac:dyDescent="0.2">
      <c r="A25" s="122" t="s">
        <v>916</v>
      </c>
      <c r="B25" s="123">
        <v>114.3</v>
      </c>
      <c r="C25" s="136">
        <v>116.28</v>
      </c>
      <c r="D25" s="3"/>
      <c r="E25" s="3"/>
      <c r="F25" s="3"/>
      <c r="W25" s="66"/>
      <c r="X25" s="66"/>
    </row>
    <row r="26" spans="1:24" x14ac:dyDescent="0.2">
      <c r="A26" s="122" t="s">
        <v>917</v>
      </c>
      <c r="B26" s="123">
        <v>110</v>
      </c>
      <c r="C26" s="136">
        <v>110.94</v>
      </c>
      <c r="D26" s="3"/>
      <c r="E26" s="3"/>
      <c r="F26" s="3"/>
      <c r="W26" s="66"/>
      <c r="X26" s="66"/>
    </row>
    <row r="27" spans="1:24" x14ac:dyDescent="0.2">
      <c r="A27" s="122" t="s">
        <v>918</v>
      </c>
      <c r="B27" s="123">
        <v>109.8</v>
      </c>
      <c r="C27" s="136">
        <v>108.86136986301371</v>
      </c>
      <c r="D27" s="3"/>
      <c r="E27" s="3"/>
      <c r="F27" s="3"/>
      <c r="W27" s="66"/>
      <c r="X27" s="66"/>
    </row>
    <row r="28" spans="1:24" x14ac:dyDescent="0.2">
      <c r="A28" s="122" t="s">
        <v>919</v>
      </c>
      <c r="B28" s="123">
        <v>109.2</v>
      </c>
      <c r="C28" s="136">
        <v>108.94</v>
      </c>
      <c r="D28" s="3"/>
      <c r="E28" s="3"/>
      <c r="F28" s="3"/>
      <c r="W28" s="66"/>
      <c r="X28" s="66"/>
    </row>
    <row r="29" spans="1:24" x14ac:dyDescent="0.2">
      <c r="A29" s="122" t="s">
        <v>920</v>
      </c>
      <c r="B29" s="123">
        <v>105.3</v>
      </c>
      <c r="C29" s="136">
        <v>106.97</v>
      </c>
      <c r="D29" s="3"/>
      <c r="E29" s="3"/>
      <c r="F29" s="3"/>
      <c r="W29" s="66"/>
      <c r="X29" s="66"/>
    </row>
    <row r="30" spans="1:24" x14ac:dyDescent="0.2">
      <c r="A30" s="122" t="s">
        <v>921</v>
      </c>
      <c r="B30" s="123">
        <v>104.7</v>
      </c>
      <c r="C30" s="136">
        <v>106.16591780821919</v>
      </c>
      <c r="D30" s="3"/>
      <c r="E30" s="3"/>
      <c r="F30" s="3"/>
      <c r="W30" s="66"/>
      <c r="X30" s="66"/>
    </row>
    <row r="31" spans="1:24" x14ac:dyDescent="0.2">
      <c r="A31" s="122" t="s">
        <v>922</v>
      </c>
      <c r="B31" s="123">
        <v>106.8</v>
      </c>
      <c r="C31" s="136">
        <v>106.93024590163935</v>
      </c>
      <c r="D31" s="3"/>
      <c r="E31" s="3"/>
      <c r="F31" s="3"/>
      <c r="W31" s="66"/>
      <c r="X31" s="66"/>
    </row>
    <row r="32" spans="1:24" x14ac:dyDescent="0.2">
      <c r="A32" s="122" t="s">
        <v>923</v>
      </c>
      <c r="B32" s="123">
        <v>103.6</v>
      </c>
      <c r="C32" s="136">
        <v>106.82416438356167</v>
      </c>
      <c r="D32" s="3"/>
      <c r="E32" s="3"/>
      <c r="F32" s="3"/>
      <c r="W32" s="66"/>
      <c r="X32" s="66"/>
    </row>
    <row r="33" spans="1:24" x14ac:dyDescent="0.2">
      <c r="A33" s="122" t="s">
        <v>924</v>
      </c>
      <c r="B33" s="123">
        <v>103.9</v>
      </c>
      <c r="C33" s="136">
        <v>108.33241095890412</v>
      </c>
      <c r="D33" s="3"/>
      <c r="E33" s="3"/>
      <c r="F33" s="3"/>
      <c r="W33" s="66"/>
      <c r="X33" s="66"/>
    </row>
    <row r="34" spans="1:24" x14ac:dyDescent="0.2">
      <c r="A34" s="122" t="s">
        <v>925</v>
      </c>
      <c r="B34" s="123">
        <v>108</v>
      </c>
      <c r="C34" s="136">
        <v>103.511227097465</v>
      </c>
      <c r="D34" s="3"/>
      <c r="E34" s="3"/>
      <c r="F34" s="3"/>
      <c r="W34" s="66"/>
      <c r="X34" s="66"/>
    </row>
    <row r="35" spans="1:24" x14ac:dyDescent="0.2">
      <c r="A35" s="122" t="s">
        <v>926</v>
      </c>
      <c r="B35" s="123">
        <v>106.1</v>
      </c>
      <c r="C35" s="136">
        <v>104.73351898743616</v>
      </c>
      <c r="D35" s="3"/>
      <c r="W35" s="66"/>
      <c r="X35" s="66"/>
    </row>
    <row r="36" spans="1:24" x14ac:dyDescent="0.2">
      <c r="A36" s="122" t="s">
        <v>927</v>
      </c>
      <c r="B36" s="123">
        <v>104.2</v>
      </c>
      <c r="C36" s="136">
        <v>106.46661035146212</v>
      </c>
      <c r="D36" s="3"/>
      <c r="W36" s="66"/>
      <c r="X36" s="66"/>
    </row>
    <row r="37" spans="1:24" x14ac:dyDescent="0.2">
      <c r="A37" s="122" t="s">
        <v>928</v>
      </c>
      <c r="B37" s="123">
        <v>104.9</v>
      </c>
      <c r="C37" s="131">
        <v>105.08195986021643</v>
      </c>
      <c r="D37" s="3"/>
      <c r="W37" s="66"/>
      <c r="X37" s="66"/>
    </row>
    <row r="38" spans="1:24" x14ac:dyDescent="0.2">
      <c r="A38" s="122" t="s">
        <v>929</v>
      </c>
      <c r="B38" s="123">
        <v>103.9</v>
      </c>
      <c r="C38" s="131">
        <v>103.16334555868085</v>
      </c>
      <c r="D38" s="3"/>
      <c r="W38" s="66"/>
      <c r="X38" s="66"/>
    </row>
    <row r="39" spans="1:24" x14ac:dyDescent="0.2">
      <c r="A39" s="122" t="s">
        <v>930</v>
      </c>
      <c r="B39" s="138">
        <v>105.7</v>
      </c>
      <c r="C39" s="131">
        <v>104.03245605622155</v>
      </c>
      <c r="D39" s="3"/>
      <c r="W39" s="66"/>
      <c r="X39" s="66"/>
    </row>
    <row r="40" spans="1:24" x14ac:dyDescent="0.2">
      <c r="A40" s="122" t="s">
        <v>931</v>
      </c>
      <c r="B40" s="123">
        <v>101.7</v>
      </c>
      <c r="C40" s="131">
        <v>101.26836530967614</v>
      </c>
      <c r="D40" s="3"/>
      <c r="W40" s="66"/>
      <c r="X40" s="66"/>
    </row>
    <row r="41" spans="1:24" x14ac:dyDescent="0.2">
      <c r="A41" s="122" t="s">
        <v>932</v>
      </c>
      <c r="B41" s="140">
        <v>99.8</v>
      </c>
      <c r="C41" s="131">
        <v>99.723561998697193</v>
      </c>
      <c r="D41" s="3"/>
      <c r="W41" s="66"/>
      <c r="X41" s="66"/>
    </row>
    <row r="42" spans="1:24" x14ac:dyDescent="0.2">
      <c r="A42" s="122" t="s">
        <v>933</v>
      </c>
      <c r="B42" s="140">
        <v>99.9</v>
      </c>
      <c r="C42" s="131">
        <v>100.06312168626748</v>
      </c>
      <c r="D42" s="3"/>
      <c r="W42" s="66"/>
      <c r="X42" s="66"/>
    </row>
    <row r="43" spans="1:24" x14ac:dyDescent="0.2">
      <c r="A43" s="122" t="s">
        <v>934</v>
      </c>
      <c r="B43" s="140">
        <v>100.4</v>
      </c>
      <c r="C43" s="131">
        <v>99.452104500621303</v>
      </c>
      <c r="D43" s="3"/>
      <c r="W43" s="66"/>
      <c r="X43" s="66"/>
    </row>
    <row r="44" spans="1:24" x14ac:dyDescent="0.2">
      <c r="A44" s="122" t="s">
        <v>935</v>
      </c>
      <c r="B44" s="138">
        <v>102.4</v>
      </c>
      <c r="C44" s="132">
        <v>102.60000000000001</v>
      </c>
      <c r="D44" s="3"/>
      <c r="W44" s="66"/>
      <c r="X44" s="66"/>
    </row>
    <row r="45" spans="1:24" x14ac:dyDescent="0.2">
      <c r="A45" s="122" t="s">
        <v>936</v>
      </c>
      <c r="B45" s="138">
        <v>102.85000000000001</v>
      </c>
      <c r="C45" s="132">
        <v>105.67500000000001</v>
      </c>
      <c r="W45" s="66"/>
      <c r="X45" s="66"/>
    </row>
    <row r="46" spans="1:24" x14ac:dyDescent="0.2">
      <c r="A46" s="122" t="s">
        <v>937</v>
      </c>
      <c r="B46" s="142">
        <v>103.35000000000001</v>
      </c>
      <c r="C46" s="132">
        <v>106.92500000000001</v>
      </c>
      <c r="W46" s="66"/>
      <c r="X46" s="66"/>
    </row>
    <row r="47" spans="1:24" x14ac:dyDescent="0.2">
      <c r="A47" s="122" t="s">
        <v>938</v>
      </c>
      <c r="B47" s="144">
        <v>103.3</v>
      </c>
      <c r="C47" s="145">
        <v>100.9</v>
      </c>
      <c r="W47" s="66"/>
      <c r="X47" s="66"/>
    </row>
    <row r="48" spans="1:24" x14ac:dyDescent="0.2">
      <c r="A48" s="122" t="s">
        <v>939</v>
      </c>
      <c r="B48" s="144">
        <v>105.1</v>
      </c>
      <c r="C48" s="145">
        <v>105.6</v>
      </c>
      <c r="W48" s="66"/>
      <c r="X48" s="66"/>
    </row>
    <row r="49" spans="1:24" x14ac:dyDescent="0.2">
      <c r="A49" s="122" t="s">
        <v>940</v>
      </c>
      <c r="B49" s="144">
        <v>114.5</v>
      </c>
      <c r="C49" s="145">
        <v>120.2</v>
      </c>
      <c r="W49" s="66"/>
      <c r="X49" s="66"/>
    </row>
    <row r="50" spans="1:24" x14ac:dyDescent="0.2">
      <c r="A50" s="122" t="s">
        <v>941</v>
      </c>
      <c r="B50" s="144">
        <v>117.61666666666666</v>
      </c>
      <c r="C50" s="145">
        <v>118.20738937088832</v>
      </c>
      <c r="E50" s="71"/>
      <c r="F50" s="72"/>
      <c r="G50" s="72"/>
      <c r="T50" s="66"/>
      <c r="U50" s="66"/>
    </row>
    <row r="51" spans="1:24" x14ac:dyDescent="0.2">
      <c r="A51" s="122" t="s">
        <v>942</v>
      </c>
      <c r="B51" s="144">
        <v>103.70833333333333</v>
      </c>
      <c r="C51" s="145">
        <v>107.26734566852754</v>
      </c>
      <c r="E51" s="71"/>
      <c r="F51" s="72"/>
      <c r="G51" s="72"/>
      <c r="T51" s="66"/>
      <c r="U51" s="66"/>
    </row>
    <row r="52" spans="1:24" x14ac:dyDescent="0.2">
      <c r="A52" s="143" t="s">
        <v>874</v>
      </c>
      <c r="B52" s="130">
        <v>104.83333333333333</v>
      </c>
      <c r="C52" s="145">
        <v>107.02719300766435</v>
      </c>
      <c r="D52" s="75"/>
      <c r="Q52" s="66"/>
      <c r="R52" s="66"/>
    </row>
    <row r="53" spans="1:24" x14ac:dyDescent="0.2">
      <c r="A53" t="s">
        <v>946</v>
      </c>
      <c r="D53" s="75"/>
      <c r="Q53" s="66"/>
      <c r="R53" s="66"/>
    </row>
    <row r="54" spans="1:24" x14ac:dyDescent="0.2">
      <c r="B54" s="73"/>
      <c r="C54" s="74"/>
      <c r="D54" s="75"/>
      <c r="Q54" s="66"/>
      <c r="R54" s="66"/>
    </row>
    <row r="55" spans="1:24" x14ac:dyDescent="0.2">
      <c r="B55" s="73"/>
      <c r="C55" s="74"/>
      <c r="D55" s="75"/>
      <c r="Q55" s="66"/>
      <c r="R55" s="66"/>
    </row>
    <row r="56" spans="1:24" x14ac:dyDescent="0.2">
      <c r="T56" s="66"/>
      <c r="U56" s="66"/>
    </row>
  </sheetData>
  <mergeCells count="1">
    <mergeCell ref="B12:C12"/>
  </mergeCells>
  <phoneticPr fontId="0" type="noConversion"/>
  <hyperlinks>
    <hyperlink ref="A1" location="tartalom!A1" display="vissza a tartalomhoz" xr:uid="{00000000-0004-0000-0200-000000000000}"/>
    <hyperlink ref="D9" r:id="rId1" xr:uid="{00000000-0004-0000-0200-000001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42"/>
  <dimension ref="A1:D50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1" max="1" width="23.28515625" style="19" customWidth="1"/>
    <col min="2" max="2" width="24.28515625" style="19" customWidth="1"/>
    <col min="3" max="3" width="75.5703125" style="87" customWidth="1"/>
    <col min="4" max="4" width="33.5703125" customWidth="1"/>
  </cols>
  <sheetData>
    <row r="1" spans="1:4" x14ac:dyDescent="0.2">
      <c r="A1" s="14" t="s">
        <v>41</v>
      </c>
    </row>
    <row r="3" spans="1:4" ht="15.75" x14ac:dyDescent="0.25">
      <c r="A3" s="20" t="s">
        <v>646</v>
      </c>
    </row>
    <row r="4" spans="1:4" ht="15.75" x14ac:dyDescent="0.25">
      <c r="A4" s="20" t="s">
        <v>856</v>
      </c>
    </row>
    <row r="5" spans="1:4" ht="15.75" x14ac:dyDescent="0.25">
      <c r="A5" s="20" t="s">
        <v>267</v>
      </c>
    </row>
    <row r="8" spans="1:4" x14ac:dyDescent="0.2">
      <c r="A8" s="21" t="s">
        <v>268</v>
      </c>
      <c r="B8" s="21" t="s">
        <v>798</v>
      </c>
      <c r="C8" s="21" t="s">
        <v>165</v>
      </c>
      <c r="D8" s="21" t="s">
        <v>828</v>
      </c>
    </row>
    <row r="9" spans="1:4" x14ac:dyDescent="0.2">
      <c r="A9" s="84" t="s">
        <v>468</v>
      </c>
      <c r="B9" s="85" t="s">
        <v>649</v>
      </c>
      <c r="C9" s="86" t="s">
        <v>799</v>
      </c>
      <c r="D9" s="76" t="s">
        <v>971</v>
      </c>
    </row>
    <row r="10" spans="1:4" x14ac:dyDescent="0.2">
      <c r="A10" s="84" t="s">
        <v>468</v>
      </c>
      <c r="B10" s="85" t="s">
        <v>650</v>
      </c>
      <c r="C10" s="86" t="s">
        <v>972</v>
      </c>
      <c r="D10" s="76" t="s">
        <v>971</v>
      </c>
    </row>
    <row r="11" spans="1:4" x14ac:dyDescent="0.2">
      <c r="A11" s="84" t="s">
        <v>468</v>
      </c>
      <c r="B11" s="85" t="s">
        <v>650</v>
      </c>
      <c r="C11" t="s">
        <v>800</v>
      </c>
      <c r="D11" s="76" t="s">
        <v>801</v>
      </c>
    </row>
    <row r="12" spans="1:4" x14ac:dyDescent="0.2">
      <c r="A12" s="84" t="s">
        <v>468</v>
      </c>
      <c r="B12" s="85" t="s">
        <v>651</v>
      </c>
      <c r="C12" s="86" t="s">
        <v>802</v>
      </c>
      <c r="D12" s="76" t="s">
        <v>803</v>
      </c>
    </row>
    <row r="13" spans="1:4" x14ac:dyDescent="0.2">
      <c r="A13" s="88"/>
      <c r="B13" s="85"/>
      <c r="C13" s="89"/>
      <c r="D13" s="188"/>
    </row>
    <row r="14" spans="1:4" x14ac:dyDescent="0.2">
      <c r="A14" s="84" t="s">
        <v>175</v>
      </c>
      <c r="B14" s="85" t="s">
        <v>652</v>
      </c>
      <c r="C14" s="86" t="s">
        <v>653</v>
      </c>
      <c r="D14" s="76" t="s">
        <v>801</v>
      </c>
    </row>
    <row r="15" spans="1:4" x14ac:dyDescent="0.2">
      <c r="A15" s="84" t="s">
        <v>175</v>
      </c>
      <c r="B15" s="85" t="s">
        <v>654</v>
      </c>
      <c r="C15" s="94" t="s">
        <v>804</v>
      </c>
      <c r="D15" s="76" t="s">
        <v>971</v>
      </c>
    </row>
    <row r="16" spans="1:4" x14ac:dyDescent="0.2">
      <c r="A16" s="88"/>
      <c r="B16" s="85"/>
      <c r="C16" s="89"/>
      <c r="D16" s="188"/>
    </row>
    <row r="17" spans="1:4" x14ac:dyDescent="0.2">
      <c r="A17" s="84" t="s">
        <v>55</v>
      </c>
      <c r="B17" s="85" t="s">
        <v>655</v>
      </c>
      <c r="C17" s="90" t="s">
        <v>806</v>
      </c>
      <c r="D17" s="76" t="s">
        <v>971</v>
      </c>
    </row>
    <row r="18" spans="1:4" x14ac:dyDescent="0.2">
      <c r="A18" s="84" t="s">
        <v>55</v>
      </c>
      <c r="B18" s="85" t="s">
        <v>656</v>
      </c>
      <c r="C18" s="86" t="s">
        <v>807</v>
      </c>
      <c r="D18" s="76" t="s">
        <v>971</v>
      </c>
    </row>
    <row r="19" spans="1:4" x14ac:dyDescent="0.2">
      <c r="A19" s="84"/>
      <c r="B19" s="85"/>
      <c r="C19" s="86"/>
      <c r="D19" s="188"/>
    </row>
    <row r="20" spans="1:4" x14ac:dyDescent="0.2">
      <c r="A20" s="84" t="s">
        <v>167</v>
      </c>
      <c r="B20" s="85" t="s">
        <v>657</v>
      </c>
      <c r="C20" s="90" t="s">
        <v>658</v>
      </c>
      <c r="D20" s="76" t="s">
        <v>801</v>
      </c>
    </row>
    <row r="21" spans="1:4" x14ac:dyDescent="0.2">
      <c r="A21" s="84" t="s">
        <v>167</v>
      </c>
      <c r="B21" s="85" t="s">
        <v>657</v>
      </c>
      <c r="C21" s="90" t="s">
        <v>854</v>
      </c>
      <c r="D21" s="76" t="s">
        <v>971</v>
      </c>
    </row>
    <row r="22" spans="1:4" x14ac:dyDescent="0.2">
      <c r="A22" s="84" t="s">
        <v>167</v>
      </c>
      <c r="B22" s="85" t="s">
        <v>659</v>
      </c>
      <c r="C22" s="94" t="s">
        <v>808</v>
      </c>
      <c r="D22" s="76" t="s">
        <v>971</v>
      </c>
    </row>
    <row r="23" spans="1:4" x14ac:dyDescent="0.2">
      <c r="A23" s="84" t="s">
        <v>167</v>
      </c>
      <c r="B23" s="85" t="s">
        <v>660</v>
      </c>
      <c r="C23" s="94" t="s">
        <v>809</v>
      </c>
      <c r="D23" s="76" t="s">
        <v>971</v>
      </c>
    </row>
    <row r="24" spans="1:4" x14ac:dyDescent="0.2">
      <c r="A24" s="84" t="s">
        <v>167</v>
      </c>
      <c r="B24" s="85" t="s">
        <v>660</v>
      </c>
      <c r="C24" s="94" t="s">
        <v>810</v>
      </c>
      <c r="D24" s="76" t="s">
        <v>801</v>
      </c>
    </row>
    <row r="25" spans="1:4" x14ac:dyDescent="0.2">
      <c r="A25" s="84"/>
      <c r="B25" s="85"/>
      <c r="C25" s="86"/>
      <c r="D25" s="188"/>
    </row>
    <row r="26" spans="1:4" x14ac:dyDescent="0.2">
      <c r="A26" s="84" t="s">
        <v>168</v>
      </c>
      <c r="B26" s="85" t="s">
        <v>661</v>
      </c>
      <c r="C26" s="94" t="s">
        <v>811</v>
      </c>
      <c r="D26" s="76" t="s">
        <v>801</v>
      </c>
    </row>
    <row r="27" spans="1:4" x14ac:dyDescent="0.2">
      <c r="A27" s="84" t="s">
        <v>168</v>
      </c>
      <c r="B27" s="85" t="s">
        <v>662</v>
      </c>
      <c r="C27" s="90" t="s">
        <v>812</v>
      </c>
      <c r="D27" s="76" t="s">
        <v>971</v>
      </c>
    </row>
    <row r="28" spans="1:4" x14ac:dyDescent="0.2">
      <c r="A28" s="84" t="s">
        <v>168</v>
      </c>
      <c r="B28" s="85" t="s">
        <v>662</v>
      </c>
      <c r="C28" s="94" t="s">
        <v>813</v>
      </c>
      <c r="D28" s="76" t="s">
        <v>801</v>
      </c>
    </row>
    <row r="29" spans="1:4" x14ac:dyDescent="0.2">
      <c r="A29" s="84" t="s">
        <v>168</v>
      </c>
      <c r="B29" s="85" t="s">
        <v>663</v>
      </c>
      <c r="C29" s="94" t="s">
        <v>814</v>
      </c>
      <c r="D29" s="76" t="s">
        <v>971</v>
      </c>
    </row>
    <row r="30" spans="1:4" x14ac:dyDescent="0.2">
      <c r="A30" s="84" t="s">
        <v>168</v>
      </c>
      <c r="B30" s="85" t="s">
        <v>663</v>
      </c>
      <c r="C30" s="94" t="s">
        <v>815</v>
      </c>
      <c r="D30" s="76" t="s">
        <v>816</v>
      </c>
    </row>
    <row r="31" spans="1:4" x14ac:dyDescent="0.2">
      <c r="A31" s="91"/>
      <c r="B31" s="92"/>
      <c r="C31" s="89"/>
      <c r="D31" s="219"/>
    </row>
    <row r="32" spans="1:4" x14ac:dyDescent="0.2">
      <c r="A32" s="85" t="s">
        <v>664</v>
      </c>
      <c r="B32" s="85" t="s">
        <v>664</v>
      </c>
      <c r="C32" s="90" t="s">
        <v>817</v>
      </c>
      <c r="D32" s="76" t="s">
        <v>970</v>
      </c>
    </row>
    <row r="33" spans="1:4" x14ac:dyDescent="0.2">
      <c r="A33" s="85" t="s">
        <v>664</v>
      </c>
      <c r="B33" s="85" t="s">
        <v>664</v>
      </c>
      <c r="C33" t="s">
        <v>818</v>
      </c>
      <c r="D33" s="76" t="s">
        <v>970</v>
      </c>
    </row>
    <row r="34" spans="1:4" x14ac:dyDescent="0.2">
      <c r="A34" s="85"/>
      <c r="B34" s="85"/>
      <c r="C34" s="90"/>
      <c r="D34" s="119"/>
    </row>
    <row r="35" spans="1:4" x14ac:dyDescent="0.2">
      <c r="A35" s="85" t="s">
        <v>665</v>
      </c>
      <c r="B35" s="85" t="s">
        <v>665</v>
      </c>
      <c r="C35" s="94" t="s">
        <v>819</v>
      </c>
      <c r="D35" s="76" t="s">
        <v>816</v>
      </c>
    </row>
    <row r="36" spans="1:4" x14ac:dyDescent="0.2">
      <c r="A36" s="85" t="s">
        <v>665</v>
      </c>
      <c r="B36" s="85" t="s">
        <v>665</v>
      </c>
      <c r="C36" s="90" t="s">
        <v>820</v>
      </c>
      <c r="D36" s="76" t="s">
        <v>816</v>
      </c>
    </row>
    <row r="37" spans="1:4" x14ac:dyDescent="0.2">
      <c r="A37" s="85" t="s">
        <v>665</v>
      </c>
      <c r="B37" s="85" t="s">
        <v>665</v>
      </c>
      <c r="C37" s="94" t="s">
        <v>821</v>
      </c>
      <c r="D37" s="76" t="s">
        <v>971</v>
      </c>
    </row>
    <row r="38" spans="1:4" x14ac:dyDescent="0.2">
      <c r="A38" s="85" t="s">
        <v>665</v>
      </c>
      <c r="B38" s="85" t="s">
        <v>665</v>
      </c>
      <c r="C38" s="86" t="s">
        <v>822</v>
      </c>
      <c r="D38" s="76" t="s">
        <v>970</v>
      </c>
    </row>
    <row r="39" spans="1:4" x14ac:dyDescent="0.2">
      <c r="A39" s="85" t="s">
        <v>665</v>
      </c>
      <c r="B39" s="85" t="s">
        <v>665</v>
      </c>
      <c r="C39" s="94" t="s">
        <v>823</v>
      </c>
      <c r="D39" s="76" t="s">
        <v>816</v>
      </c>
    </row>
    <row r="40" spans="1:4" x14ac:dyDescent="0.2">
      <c r="A40" s="85" t="s">
        <v>665</v>
      </c>
      <c r="B40" s="85" t="s">
        <v>665</v>
      </c>
      <c r="C40" s="90" t="s">
        <v>824</v>
      </c>
      <c r="D40" s="76" t="s">
        <v>816</v>
      </c>
    </row>
    <row r="41" spans="1:4" x14ac:dyDescent="0.2">
      <c r="A41" s="88"/>
      <c r="B41" s="85"/>
      <c r="C41" s="89"/>
      <c r="D41" s="188"/>
    </row>
    <row r="42" spans="1:4" x14ac:dyDescent="0.2">
      <c r="A42" s="84" t="s">
        <v>169</v>
      </c>
      <c r="B42" s="85" t="s">
        <v>666</v>
      </c>
      <c r="C42" s="90" t="s">
        <v>667</v>
      </c>
      <c r="D42" s="76" t="s">
        <v>805</v>
      </c>
    </row>
    <row r="43" spans="1:4" x14ac:dyDescent="0.2">
      <c r="A43" s="84" t="s">
        <v>169</v>
      </c>
      <c r="B43" s="85" t="s">
        <v>668</v>
      </c>
      <c r="C43" s="95" t="s">
        <v>825</v>
      </c>
      <c r="D43" s="76" t="s">
        <v>805</v>
      </c>
    </row>
    <row r="44" spans="1:4" x14ac:dyDescent="0.2">
      <c r="A44" s="84" t="s">
        <v>169</v>
      </c>
      <c r="B44" s="85" t="s">
        <v>669</v>
      </c>
      <c r="C44" s="94" t="s">
        <v>826</v>
      </c>
      <c r="D44" s="76" t="s">
        <v>801</v>
      </c>
    </row>
    <row r="45" spans="1:4" x14ac:dyDescent="0.2">
      <c r="A45" s="84" t="s">
        <v>169</v>
      </c>
      <c r="B45" s="85" t="s">
        <v>669</v>
      </c>
      <c r="C45" s="94" t="s">
        <v>827</v>
      </c>
      <c r="D45" s="76" t="s">
        <v>971</v>
      </c>
    </row>
    <row r="46" spans="1:4" x14ac:dyDescent="0.2">
      <c r="A46" s="87"/>
      <c r="B46" s="87"/>
      <c r="C46" s="93"/>
      <c r="D46" s="188"/>
    </row>
    <row r="47" spans="1:4" x14ac:dyDescent="0.2">
      <c r="A47" s="87"/>
      <c r="B47" s="87"/>
      <c r="C47" s="93"/>
      <c r="D47" s="87"/>
    </row>
    <row r="48" spans="1:4" x14ac:dyDescent="0.2">
      <c r="A48" s="86"/>
      <c r="B48" s="87"/>
      <c r="C48" s="81"/>
      <c r="D48" s="87"/>
    </row>
    <row r="49" spans="1:4" x14ac:dyDescent="0.2">
      <c r="A49" s="87"/>
      <c r="B49" s="87"/>
      <c r="C49" s="81"/>
      <c r="D49" s="87"/>
    </row>
    <row r="50" spans="1:4" x14ac:dyDescent="0.2">
      <c r="A50" s="87"/>
      <c r="B50" s="87"/>
      <c r="C50" s="81"/>
      <c r="D50" s="87"/>
    </row>
  </sheetData>
  <phoneticPr fontId="0" type="noConversion"/>
  <hyperlinks>
    <hyperlink ref="A1" location="tartalom!A1" display="Vissza a tartalomhoz" xr:uid="{00000000-0004-0000-1E00-000000000000}"/>
    <hyperlink ref="C39" r:id="rId1" display="https://omint.euintezmeny.hu/" xr:uid="{00000000-0004-0000-1E00-000001000000}"/>
  </hyperlinks>
  <pageMargins left="0.75" right="0.75" top="1" bottom="1" header="0.5" footer="0.5"/>
  <pageSetup paperSize="9" orientation="portrait" verticalDpi="0" r:id="rId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43"/>
  <dimension ref="A1:I9"/>
  <sheetViews>
    <sheetView workbookViewId="0"/>
  </sheetViews>
  <sheetFormatPr defaultRowHeight="12.75" x14ac:dyDescent="0.2"/>
  <cols>
    <col min="1" max="1" width="22.5703125" customWidth="1"/>
  </cols>
  <sheetData>
    <row r="1" spans="1:9" x14ac:dyDescent="0.2">
      <c r="A1" s="14" t="s">
        <v>41</v>
      </c>
    </row>
    <row r="3" spans="1:9" ht="15.75" x14ac:dyDescent="0.25">
      <c r="A3" s="20" t="s">
        <v>646</v>
      </c>
      <c r="B3" s="19"/>
      <c r="C3" s="19"/>
      <c r="D3" s="19"/>
      <c r="E3" s="19"/>
      <c r="F3" s="19"/>
    </row>
    <row r="4" spans="1:9" ht="15.75" x14ac:dyDescent="0.25">
      <c r="A4" s="20" t="s">
        <v>855</v>
      </c>
      <c r="B4" s="19"/>
      <c r="C4" s="19"/>
      <c r="D4" s="19"/>
      <c r="E4" s="19"/>
      <c r="F4" s="19"/>
    </row>
    <row r="5" spans="1:9" ht="15.75" x14ac:dyDescent="0.25">
      <c r="A5" s="20" t="s">
        <v>829</v>
      </c>
      <c r="B5" s="19"/>
      <c r="C5" s="19"/>
      <c r="D5" s="19"/>
      <c r="E5" s="19"/>
      <c r="F5" s="19"/>
    </row>
    <row r="6" spans="1:9" x14ac:dyDescent="0.2">
      <c r="A6" s="19"/>
      <c r="B6" s="19"/>
      <c r="C6" s="19"/>
      <c r="D6" s="19"/>
      <c r="E6" s="19"/>
      <c r="F6" s="19"/>
    </row>
    <row r="7" spans="1:9" x14ac:dyDescent="0.2">
      <c r="A7" s="19"/>
      <c r="B7" s="19"/>
      <c r="C7" s="19"/>
      <c r="D7" s="19"/>
      <c r="E7" s="19"/>
      <c r="F7" s="19"/>
    </row>
    <row r="8" spans="1:9" x14ac:dyDescent="0.2">
      <c r="A8" s="21" t="s">
        <v>165</v>
      </c>
      <c r="B8" s="19"/>
      <c r="C8" s="19"/>
      <c r="D8" s="19"/>
      <c r="E8" s="19"/>
      <c r="F8" s="19"/>
    </row>
    <row r="9" spans="1:9" x14ac:dyDescent="0.2">
      <c r="A9" s="19" t="s">
        <v>645</v>
      </c>
      <c r="B9" s="19"/>
      <c r="C9" s="19"/>
      <c r="D9" s="19"/>
      <c r="E9" s="19"/>
      <c r="F9" s="19"/>
      <c r="G9" s="19"/>
      <c r="H9" s="19"/>
      <c r="I9" s="19"/>
    </row>
  </sheetData>
  <phoneticPr fontId="0" type="noConversion"/>
  <hyperlinks>
    <hyperlink ref="A1" location="tartalom!A1" display="Vissza a tartalomhoz" xr:uid="{00000000-0004-0000-1F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X52"/>
  <sheetViews>
    <sheetView zoomScaleNormal="100" workbookViewId="0">
      <pane ySplit="12" topLeftCell="A13" activePane="bottomLeft" state="frozen"/>
      <selection pane="bottomLeft" activeCell="A13" sqref="A13"/>
    </sheetView>
  </sheetViews>
  <sheetFormatPr defaultRowHeight="12.75" x14ac:dyDescent="0.2"/>
  <cols>
    <col min="1" max="1" width="18.28515625" customWidth="1"/>
    <col min="2" max="2" width="13" customWidth="1"/>
    <col min="3" max="3" width="15.28515625" customWidth="1"/>
    <col min="4" max="6" width="11.5703125" bestFit="1" customWidth="1"/>
  </cols>
  <sheetData>
    <row r="1" spans="1:24" x14ac:dyDescent="0.2">
      <c r="A1" s="14" t="s">
        <v>41</v>
      </c>
    </row>
    <row r="2" spans="1:24" x14ac:dyDescent="0.2">
      <c r="A2" s="14"/>
    </row>
    <row r="3" spans="1:24" x14ac:dyDescent="0.2">
      <c r="A3" s="31" t="s">
        <v>461</v>
      </c>
    </row>
    <row r="4" spans="1:24" x14ac:dyDescent="0.2">
      <c r="A4" s="2"/>
    </row>
    <row r="5" spans="1:24" x14ac:dyDescent="0.2">
      <c r="A5" s="2"/>
    </row>
    <row r="6" spans="1:24" x14ac:dyDescent="0.2">
      <c r="A6" s="1" t="s">
        <v>284</v>
      </c>
      <c r="B6" s="1"/>
      <c r="C6" s="1"/>
    </row>
    <row r="7" spans="1:24" x14ac:dyDescent="0.2">
      <c r="A7" s="1"/>
      <c r="B7" s="1"/>
      <c r="C7" s="1"/>
    </row>
    <row r="8" spans="1:24" x14ac:dyDescent="0.2">
      <c r="A8" t="s">
        <v>84</v>
      </c>
      <c r="B8" t="s">
        <v>647</v>
      </c>
    </row>
    <row r="9" spans="1:24" x14ac:dyDescent="0.2">
      <c r="B9" t="s">
        <v>610</v>
      </c>
      <c r="D9" s="14" t="s">
        <v>677</v>
      </c>
    </row>
    <row r="11" spans="1:24" ht="27" customHeight="1" x14ac:dyDescent="0.2">
      <c r="A11" s="133" t="s">
        <v>287</v>
      </c>
      <c r="B11" s="228" t="s">
        <v>0</v>
      </c>
      <c r="C11" s="228"/>
      <c r="D11" s="27"/>
      <c r="E11" s="27"/>
      <c r="F11" s="27"/>
      <c r="G11" s="27"/>
    </row>
    <row r="12" spans="1:24" ht="25.5" x14ac:dyDescent="0.2">
      <c r="A12" s="133"/>
      <c r="B12" s="134" t="s">
        <v>478</v>
      </c>
      <c r="C12" s="135" t="s">
        <v>85</v>
      </c>
      <c r="D12" s="28"/>
      <c r="E12" s="28"/>
      <c r="F12" s="28"/>
      <c r="G12" s="28"/>
    </row>
    <row r="13" spans="1:24" x14ac:dyDescent="0.2">
      <c r="A13" s="122" t="s">
        <v>905</v>
      </c>
      <c r="B13" s="123">
        <v>100</v>
      </c>
      <c r="C13" s="136">
        <v>100</v>
      </c>
      <c r="D13" s="28"/>
      <c r="E13" s="28"/>
      <c r="F13" s="28"/>
      <c r="G13" s="28"/>
    </row>
    <row r="14" spans="1:24" x14ac:dyDescent="0.2">
      <c r="A14" s="122" t="s">
        <v>906</v>
      </c>
      <c r="B14" s="123">
        <v>115.5</v>
      </c>
      <c r="C14" s="136">
        <v>116.4</v>
      </c>
      <c r="D14" s="3"/>
      <c r="E14" s="3"/>
      <c r="F14" s="3"/>
      <c r="G14" s="3"/>
      <c r="W14" s="66"/>
      <c r="X14" s="66"/>
    </row>
    <row r="15" spans="1:24" x14ac:dyDescent="0.2">
      <c r="A15" s="122" t="s">
        <v>907</v>
      </c>
      <c r="B15" s="123">
        <v>135.13499999999999</v>
      </c>
      <c r="C15" s="136">
        <v>147.01319999999998</v>
      </c>
      <c r="D15" s="3"/>
      <c r="E15" s="3"/>
      <c r="F15" s="3"/>
      <c r="G15" s="3"/>
      <c r="W15" s="66"/>
      <c r="X15" s="66"/>
    </row>
    <row r="16" spans="1:24" x14ac:dyDescent="0.2">
      <c r="A16" s="122" t="s">
        <v>908</v>
      </c>
      <c r="B16" s="123">
        <v>174.18901500000001</v>
      </c>
      <c r="C16" s="136">
        <v>181.70831519999996</v>
      </c>
      <c r="D16" s="3"/>
      <c r="E16" s="3"/>
      <c r="F16" s="3"/>
      <c r="G16" s="3"/>
      <c r="W16" s="66"/>
      <c r="X16" s="66"/>
    </row>
    <row r="17" spans="1:24" x14ac:dyDescent="0.2">
      <c r="A17" s="122" t="s">
        <v>909</v>
      </c>
      <c r="B17" s="123">
        <v>235.15517025</v>
      </c>
      <c r="C17" s="136">
        <v>261.73265721407989</v>
      </c>
      <c r="D17" s="3"/>
      <c r="E17" s="3"/>
      <c r="F17" s="3"/>
      <c r="G17" s="3"/>
      <c r="W17" s="66"/>
      <c r="X17" s="66"/>
    </row>
    <row r="18" spans="1:24" x14ac:dyDescent="0.2">
      <c r="A18" s="122" t="s">
        <v>910</v>
      </c>
      <c r="B18" s="123">
        <v>289.24085940750001</v>
      </c>
      <c r="C18" s="136">
        <v>404.11522273853939</v>
      </c>
      <c r="D18" s="3"/>
      <c r="E18" s="3"/>
      <c r="F18" s="3"/>
      <c r="G18" s="3"/>
      <c r="W18" s="66"/>
      <c r="X18" s="66"/>
    </row>
    <row r="19" spans="1:24" x14ac:dyDescent="0.2">
      <c r="A19" s="122" t="s">
        <v>911</v>
      </c>
      <c r="B19" s="123">
        <v>354.3200527741875</v>
      </c>
      <c r="C19" s="136">
        <v>498.1528350697975</v>
      </c>
      <c r="D19" s="3"/>
      <c r="E19" s="3"/>
      <c r="F19" s="3"/>
      <c r="G19" s="3"/>
      <c r="W19" s="66"/>
      <c r="X19" s="66"/>
    </row>
    <row r="20" spans="1:24" x14ac:dyDescent="0.2">
      <c r="A20" s="122" t="s">
        <v>912</v>
      </c>
      <c r="B20" s="123">
        <v>420.93222269573477</v>
      </c>
      <c r="C20" s="136">
        <v>599.42730643948732</v>
      </c>
      <c r="D20" s="3"/>
      <c r="E20" s="3"/>
      <c r="F20" s="3"/>
      <c r="G20" s="3"/>
      <c r="W20" s="66"/>
      <c r="X20" s="66"/>
    </row>
    <row r="21" spans="1:24" x14ac:dyDescent="0.2">
      <c r="A21" s="122" t="s">
        <v>913</v>
      </c>
      <c r="B21" s="123">
        <v>539.63510949593194</v>
      </c>
      <c r="C21" s="136">
        <v>787.52759520019845</v>
      </c>
      <c r="D21" s="3"/>
      <c r="E21" s="3"/>
      <c r="F21" s="3"/>
      <c r="G21" s="3"/>
      <c r="W21" s="66"/>
      <c r="X21" s="66"/>
    </row>
    <row r="22" spans="1:24" x14ac:dyDescent="0.2">
      <c r="A22" s="122" t="s">
        <v>914</v>
      </c>
      <c r="B22" s="123">
        <v>666.98899533697181</v>
      </c>
      <c r="C22" s="136">
        <v>985.27577435496835</v>
      </c>
      <c r="D22" s="3"/>
      <c r="E22" s="3"/>
      <c r="F22" s="3"/>
      <c r="G22" s="3"/>
      <c r="W22" s="66"/>
      <c r="X22" s="66"/>
    </row>
    <row r="23" spans="1:24" x14ac:dyDescent="0.2">
      <c r="A23" s="122" t="s">
        <v>915</v>
      </c>
      <c r="B23" s="123">
        <v>789.04798148363773</v>
      </c>
      <c r="C23" s="136">
        <v>1165.5812410619276</v>
      </c>
      <c r="D23" s="3"/>
      <c r="E23" s="3"/>
      <c r="F23" s="3"/>
      <c r="G23" s="3"/>
      <c r="W23" s="66"/>
      <c r="X23" s="66"/>
    </row>
    <row r="24" spans="1:24" x14ac:dyDescent="0.2">
      <c r="A24" s="122" t="s">
        <v>916</v>
      </c>
      <c r="B24" s="123">
        <v>901.8818428357979</v>
      </c>
      <c r="C24" s="136">
        <v>1355.3378671068092</v>
      </c>
      <c r="D24" s="3"/>
      <c r="E24" s="3"/>
      <c r="F24" s="3"/>
      <c r="G24" s="3"/>
      <c r="W24" s="66"/>
      <c r="X24" s="66"/>
    </row>
    <row r="25" spans="1:24" x14ac:dyDescent="0.2">
      <c r="A25" s="122" t="s">
        <v>917</v>
      </c>
      <c r="B25" s="123">
        <v>992.07002711937764</v>
      </c>
      <c r="C25" s="136">
        <v>1503.6118297682942</v>
      </c>
      <c r="D25" s="3"/>
      <c r="E25" s="3"/>
      <c r="F25" s="3"/>
      <c r="G25" s="3"/>
      <c r="W25" s="66"/>
      <c r="X25" s="66"/>
    </row>
    <row r="26" spans="1:24" x14ac:dyDescent="0.2">
      <c r="A26" s="122" t="s">
        <v>918</v>
      </c>
      <c r="B26" s="123">
        <v>1089.2928897770767</v>
      </c>
      <c r="C26" s="136">
        <v>1636.8524353080909</v>
      </c>
      <c r="D26" s="3"/>
      <c r="E26" s="3"/>
      <c r="F26" s="3"/>
      <c r="G26" s="3"/>
      <c r="W26" s="66"/>
      <c r="X26" s="66"/>
    </row>
    <row r="27" spans="1:24" x14ac:dyDescent="0.2">
      <c r="A27" s="122" t="s">
        <v>919</v>
      </c>
      <c r="B27" s="123">
        <v>1189.5078356365677</v>
      </c>
      <c r="C27" s="136">
        <v>1783.1870430246342</v>
      </c>
      <c r="D27" s="3"/>
      <c r="E27" s="3"/>
      <c r="F27" s="3"/>
      <c r="G27" s="3"/>
      <c r="W27" s="66"/>
      <c r="X27" s="66"/>
    </row>
    <row r="28" spans="1:24" x14ac:dyDescent="0.2">
      <c r="A28" s="122" t="s">
        <v>920</v>
      </c>
      <c r="B28" s="123">
        <v>1252.5517509253059</v>
      </c>
      <c r="C28" s="136">
        <v>1907.4751799234512</v>
      </c>
      <c r="D28" s="3"/>
      <c r="E28" s="3"/>
      <c r="F28" s="3"/>
      <c r="G28" s="3"/>
      <c r="W28" s="66"/>
      <c r="X28" s="66"/>
    </row>
    <row r="29" spans="1:24" x14ac:dyDescent="0.2">
      <c r="A29" s="122" t="s">
        <v>921</v>
      </c>
      <c r="B29" s="123">
        <v>1311.4216832187951</v>
      </c>
      <c r="C29" s="136">
        <v>2025.0885317297123</v>
      </c>
      <c r="D29" s="3"/>
      <c r="E29" s="3"/>
      <c r="F29" s="3"/>
      <c r="G29" s="3"/>
      <c r="W29" s="66"/>
      <c r="X29" s="66"/>
    </row>
    <row r="30" spans="1:24" x14ac:dyDescent="0.2">
      <c r="A30" s="122" t="s">
        <v>922</v>
      </c>
      <c r="B30" s="123">
        <v>1400.598357677673</v>
      </c>
      <c r="C30" s="136">
        <v>2165.4321467044792</v>
      </c>
      <c r="D30" s="3"/>
      <c r="E30" s="3"/>
      <c r="F30" s="3"/>
      <c r="G30" s="3"/>
      <c r="W30" s="66"/>
      <c r="X30" s="66"/>
    </row>
    <row r="31" spans="1:24" x14ac:dyDescent="0.2">
      <c r="A31" s="122" t="s">
        <v>923</v>
      </c>
      <c r="B31" s="123">
        <v>1451.0198985540692</v>
      </c>
      <c r="C31" s="136">
        <v>2313.2047960100813</v>
      </c>
      <c r="D31" s="3"/>
      <c r="E31" s="3"/>
      <c r="F31" s="3"/>
      <c r="G31" s="3"/>
      <c r="W31" s="66"/>
      <c r="X31" s="66"/>
    </row>
    <row r="32" spans="1:24" x14ac:dyDescent="0.2">
      <c r="A32" s="122" t="s">
        <v>924</v>
      </c>
      <c r="B32" s="123">
        <v>1507.6096745976779</v>
      </c>
      <c r="C32" s="136">
        <v>2505.9505259347211</v>
      </c>
      <c r="D32" s="3"/>
      <c r="E32" s="3"/>
      <c r="F32" s="3"/>
      <c r="G32" s="3"/>
      <c r="W32" s="66"/>
      <c r="X32" s="66"/>
    </row>
    <row r="33" spans="1:24" x14ac:dyDescent="0.2">
      <c r="A33" s="122" t="s">
        <v>925</v>
      </c>
      <c r="B33" s="123">
        <v>1628.2184485654921</v>
      </c>
      <c r="C33" s="136">
        <v>2593.9401398504078</v>
      </c>
      <c r="D33" s="3"/>
      <c r="E33" s="3"/>
      <c r="F33" s="3"/>
      <c r="G33" s="3"/>
      <c r="W33" s="66"/>
      <c r="X33" s="66"/>
    </row>
    <row r="34" spans="1:24" x14ac:dyDescent="0.2">
      <c r="A34" s="122" t="s">
        <v>926</v>
      </c>
      <c r="B34" s="123">
        <v>1727.539773927987</v>
      </c>
      <c r="C34" s="136">
        <v>2716.7247888929546</v>
      </c>
      <c r="D34" s="3"/>
      <c r="E34" s="3"/>
      <c r="F34" s="3"/>
      <c r="G34" s="3"/>
      <c r="W34" s="66"/>
      <c r="X34" s="66"/>
    </row>
    <row r="35" spans="1:24" x14ac:dyDescent="0.2">
      <c r="A35" s="122" t="s">
        <v>927</v>
      </c>
      <c r="B35" s="123">
        <v>1800.0964444329625</v>
      </c>
      <c r="C35" s="136">
        <v>2892.404795312244</v>
      </c>
      <c r="D35" s="3"/>
      <c r="E35" s="3"/>
      <c r="F35" s="3"/>
      <c r="G35" s="3"/>
      <c r="W35" s="66"/>
      <c r="X35" s="66"/>
    </row>
    <row r="36" spans="1:24" x14ac:dyDescent="0.2">
      <c r="A36" s="122" t="s">
        <v>928</v>
      </c>
      <c r="B36" s="146">
        <v>1888.3011702101776</v>
      </c>
      <c r="C36" s="136">
        <v>3039.3956460049876</v>
      </c>
      <c r="D36" s="3"/>
      <c r="W36" s="66"/>
      <c r="X36" s="66"/>
    </row>
    <row r="37" spans="1:24" x14ac:dyDescent="0.2">
      <c r="A37" s="122" t="s">
        <v>929</v>
      </c>
      <c r="B37" s="123">
        <v>1961.9449158483746</v>
      </c>
      <c r="C37" s="131">
        <v>3135.5422331836253</v>
      </c>
      <c r="D37" s="3"/>
      <c r="W37" s="66"/>
      <c r="X37" s="66"/>
    </row>
    <row r="38" spans="1:24" x14ac:dyDescent="0.2">
      <c r="A38" s="122" t="s">
        <v>930</v>
      </c>
      <c r="B38" s="146">
        <v>2073.775776051732</v>
      </c>
      <c r="C38" s="136">
        <v>3261.9815958610229</v>
      </c>
      <c r="D38" s="3"/>
      <c r="W38" s="66"/>
      <c r="X38" s="66"/>
    </row>
    <row r="39" spans="1:24" x14ac:dyDescent="0.2">
      <c r="A39" s="122" t="s">
        <v>931</v>
      </c>
      <c r="B39" s="123">
        <v>2109.0299642446116</v>
      </c>
      <c r="C39" s="131">
        <v>3303.3554388309444</v>
      </c>
      <c r="D39" s="3"/>
      <c r="W39" s="66"/>
      <c r="X39" s="66"/>
    </row>
    <row r="40" spans="1:24" x14ac:dyDescent="0.2">
      <c r="A40" s="122" t="s">
        <v>932</v>
      </c>
      <c r="B40" s="147">
        <v>2104.8119043161223</v>
      </c>
      <c r="C40" s="131">
        <v>3294.2237090799126</v>
      </c>
      <c r="D40" s="3"/>
      <c r="W40" s="66"/>
      <c r="X40" s="66"/>
    </row>
    <row r="41" spans="1:24" x14ac:dyDescent="0.2">
      <c r="A41" s="122" t="s">
        <v>933</v>
      </c>
      <c r="B41" s="147">
        <v>2102.7070924118061</v>
      </c>
      <c r="C41" s="131">
        <v>3296.3030786345066</v>
      </c>
      <c r="D41" s="3"/>
      <c r="W41" s="66"/>
      <c r="X41" s="66"/>
    </row>
    <row r="42" spans="1:24" x14ac:dyDescent="0.2">
      <c r="A42" s="122" t="s">
        <v>934</v>
      </c>
      <c r="B42" s="147">
        <v>2111.1179207814534</v>
      </c>
      <c r="C42" s="131">
        <v>3278.2427824207866</v>
      </c>
      <c r="D42" s="3"/>
      <c r="E42" s="38"/>
      <c r="F42" s="38"/>
      <c r="W42" s="66"/>
      <c r="X42" s="66"/>
    </row>
    <row r="43" spans="1:24" x14ac:dyDescent="0.2">
      <c r="A43" s="122" t="s">
        <v>935</v>
      </c>
      <c r="B43" s="147">
        <v>2161.7847508802083</v>
      </c>
      <c r="C43" s="131">
        <v>3363.4770947637276</v>
      </c>
      <c r="D43" s="3"/>
      <c r="E43" s="38"/>
      <c r="F43" s="38"/>
      <c r="W43" s="66"/>
      <c r="X43" s="66"/>
    </row>
    <row r="44" spans="1:24" x14ac:dyDescent="0.2">
      <c r="A44" s="122" t="s">
        <v>936</v>
      </c>
      <c r="B44" s="147">
        <v>2223.3956162802947</v>
      </c>
      <c r="C44" s="131">
        <v>3554.3544198915693</v>
      </c>
      <c r="D44" s="3"/>
      <c r="E44" s="38"/>
      <c r="F44" s="38"/>
      <c r="W44" s="66"/>
      <c r="X44" s="66"/>
    </row>
    <row r="45" spans="1:24" x14ac:dyDescent="0.2">
      <c r="A45" s="122" t="s">
        <v>937</v>
      </c>
      <c r="B45" s="147">
        <v>2297.8793694256847</v>
      </c>
      <c r="C45" s="131">
        <v>3800.4934634690608</v>
      </c>
      <c r="D45" s="3"/>
      <c r="E45" s="38"/>
      <c r="W45" s="66"/>
      <c r="X45" s="66"/>
    </row>
    <row r="46" spans="1:24" x14ac:dyDescent="0.2">
      <c r="A46" s="122" t="s">
        <v>938</v>
      </c>
      <c r="B46" s="144">
        <v>2373.7093886167322</v>
      </c>
      <c r="C46" s="145">
        <v>3834.6979046402826</v>
      </c>
      <c r="D46" s="3"/>
      <c r="E46" s="38"/>
      <c r="W46" s="66"/>
      <c r="X46" s="66"/>
    </row>
    <row r="47" spans="1:24" x14ac:dyDescent="0.2">
      <c r="A47" s="122" t="s">
        <v>939</v>
      </c>
      <c r="B47" s="148">
        <v>2494.7685674361855</v>
      </c>
      <c r="C47" s="145">
        <v>4049.4409873001382</v>
      </c>
      <c r="D47" s="3"/>
      <c r="E47" s="38"/>
      <c r="W47" s="66"/>
      <c r="X47" s="66"/>
    </row>
    <row r="48" spans="1:24" x14ac:dyDescent="0.2">
      <c r="A48" s="122" t="s">
        <v>940</v>
      </c>
      <c r="B48" s="148">
        <v>2856.7179070950501</v>
      </c>
      <c r="C48" s="145">
        <v>4867.1371438388178</v>
      </c>
    </row>
    <row r="49" spans="1:3" x14ac:dyDescent="0.2">
      <c r="A49" s="122" t="s">
        <v>941</v>
      </c>
      <c r="B49" s="148">
        <v>3359.9763783949611</v>
      </c>
      <c r="C49" s="145">
        <v>5753.3157548326844</v>
      </c>
    </row>
    <row r="50" spans="1:3" x14ac:dyDescent="0.2">
      <c r="A50" s="122" t="s">
        <v>942</v>
      </c>
      <c r="B50" s="148">
        <v>3484.5755024271075</v>
      </c>
      <c r="C50" s="145">
        <v>6171.4290981382301</v>
      </c>
    </row>
    <row r="51" spans="1:3" x14ac:dyDescent="0.2">
      <c r="A51" s="143" t="s">
        <v>874</v>
      </c>
      <c r="B51" s="148">
        <v>3652.9966517110843</v>
      </c>
      <c r="C51" s="145">
        <v>6605.1073321955628</v>
      </c>
    </row>
    <row r="52" spans="1:3" x14ac:dyDescent="0.2">
      <c r="A52" t="s">
        <v>946</v>
      </c>
    </row>
  </sheetData>
  <mergeCells count="1">
    <mergeCell ref="B11:C11"/>
  </mergeCells>
  <phoneticPr fontId="0" type="noConversion"/>
  <hyperlinks>
    <hyperlink ref="A1" location="tartalom!A1" display="vissza a tartalomhoz" xr:uid="{00000000-0004-0000-0300-000000000000}"/>
    <hyperlink ref="D9" r:id="rId1" xr:uid="{00000000-0004-0000-0300-000001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zoomScaleNormal="100" zoomScaleSheetLayoutView="90" workbookViewId="0"/>
  </sheetViews>
  <sheetFormatPr defaultRowHeight="12.75" x14ac:dyDescent="0.2"/>
  <cols>
    <col min="1" max="1" width="25.28515625" customWidth="1"/>
    <col min="2" max="2" width="13" customWidth="1"/>
    <col min="3" max="3" width="14.85546875" customWidth="1"/>
    <col min="4" max="4" width="13" customWidth="1"/>
    <col min="5" max="5" width="15.140625" customWidth="1"/>
  </cols>
  <sheetData>
    <row r="1" spans="1:5" x14ac:dyDescent="0.2">
      <c r="A1" s="14" t="s">
        <v>41</v>
      </c>
    </row>
    <row r="2" spans="1:5" x14ac:dyDescent="0.2">
      <c r="A2" s="14"/>
    </row>
    <row r="3" spans="1:5" x14ac:dyDescent="0.2">
      <c r="A3" s="31" t="s">
        <v>461</v>
      </c>
    </row>
    <row r="4" spans="1:5" x14ac:dyDescent="0.2">
      <c r="A4" s="2"/>
    </row>
    <row r="5" spans="1:5" x14ac:dyDescent="0.2">
      <c r="A5" s="2"/>
    </row>
    <row r="6" spans="1:5" x14ac:dyDescent="0.2">
      <c r="A6" s="1" t="s">
        <v>410</v>
      </c>
      <c r="B6" s="1"/>
      <c r="C6" s="1"/>
    </row>
    <row r="7" spans="1:5" x14ac:dyDescent="0.2">
      <c r="A7" s="1"/>
      <c r="B7" s="1"/>
      <c r="C7" s="1"/>
    </row>
    <row r="8" spans="1:5" x14ac:dyDescent="0.2">
      <c r="A8" t="s">
        <v>84</v>
      </c>
      <c r="B8" t="s">
        <v>647</v>
      </c>
    </row>
    <row r="9" spans="1:5" x14ac:dyDescent="0.2">
      <c r="B9" t="s">
        <v>610</v>
      </c>
      <c r="D9" s="14" t="s">
        <v>677</v>
      </c>
    </row>
    <row r="11" spans="1:5" ht="31.9" customHeight="1" x14ac:dyDescent="0.2">
      <c r="A11" s="227" t="s">
        <v>287</v>
      </c>
      <c r="B11" s="228" t="s">
        <v>597</v>
      </c>
      <c r="C11" s="228"/>
      <c r="D11" s="228" t="s">
        <v>947</v>
      </c>
      <c r="E11" s="228"/>
    </row>
    <row r="12" spans="1:5" ht="39.6" customHeight="1" x14ac:dyDescent="0.2">
      <c r="A12" s="227"/>
      <c r="B12" s="135" t="s">
        <v>478</v>
      </c>
      <c r="C12" s="135" t="s">
        <v>85</v>
      </c>
      <c r="D12" s="135" t="s">
        <v>478</v>
      </c>
      <c r="E12" s="135" t="s">
        <v>85</v>
      </c>
    </row>
    <row r="13" spans="1:5" x14ac:dyDescent="0.2">
      <c r="A13" s="122" t="s">
        <v>919</v>
      </c>
      <c r="B13" s="123">
        <v>109.2</v>
      </c>
      <c r="C13" s="136">
        <v>108.94</v>
      </c>
      <c r="D13" s="123">
        <v>109.2</v>
      </c>
      <c r="E13" s="131">
        <v>108.94</v>
      </c>
    </row>
    <row r="14" spans="1:5" x14ac:dyDescent="0.2">
      <c r="A14" s="122" t="s">
        <v>920</v>
      </c>
      <c r="B14" s="123">
        <v>105.3</v>
      </c>
      <c r="C14" s="136">
        <v>106.97</v>
      </c>
      <c r="D14" s="123">
        <v>114.9876</v>
      </c>
      <c r="E14" s="131">
        <v>116.533118</v>
      </c>
    </row>
    <row r="15" spans="1:5" x14ac:dyDescent="0.2">
      <c r="A15" s="122" t="s">
        <v>921</v>
      </c>
      <c r="B15" s="123">
        <v>104.7</v>
      </c>
      <c r="C15" s="136">
        <v>106.16591780821919</v>
      </c>
      <c r="D15" s="123">
        <v>120.39201720000001</v>
      </c>
      <c r="E15" s="131">
        <v>123.71845427523509</v>
      </c>
    </row>
    <row r="16" spans="1:5" x14ac:dyDescent="0.2">
      <c r="A16" s="122" t="s">
        <v>922</v>
      </c>
      <c r="B16" s="123">
        <v>106.8</v>
      </c>
      <c r="C16" s="136">
        <v>106.93024590163935</v>
      </c>
      <c r="D16" s="123">
        <v>128.57867436960001</v>
      </c>
      <c r="E16" s="131">
        <v>132.29244738221612</v>
      </c>
    </row>
    <row r="17" spans="1:5" x14ac:dyDescent="0.2">
      <c r="A17" s="122" t="s">
        <v>923</v>
      </c>
      <c r="B17" s="123">
        <v>103.6</v>
      </c>
      <c r="C17" s="136">
        <v>106.82416438356167</v>
      </c>
      <c r="D17" s="123">
        <v>133.20750664690561</v>
      </c>
      <c r="E17" s="131">
        <v>141.32030145861538</v>
      </c>
    </row>
    <row r="18" spans="1:5" x14ac:dyDescent="0.2">
      <c r="A18" s="122" t="s">
        <v>924</v>
      </c>
      <c r="B18" s="123">
        <v>103.9</v>
      </c>
      <c r="C18" s="136">
        <v>108.33241095890412</v>
      </c>
      <c r="D18" s="123">
        <v>138.40259940613495</v>
      </c>
      <c r="E18" s="131">
        <v>153.09568974450937</v>
      </c>
    </row>
    <row r="19" spans="1:5" x14ac:dyDescent="0.2">
      <c r="A19" s="122" t="s">
        <v>925</v>
      </c>
      <c r="B19" s="123">
        <v>108</v>
      </c>
      <c r="C19" s="136">
        <v>103.511227097465</v>
      </c>
      <c r="D19" s="123">
        <v>149.47480735862575</v>
      </c>
      <c r="E19" s="131">
        <v>158.47122708786952</v>
      </c>
    </row>
    <row r="20" spans="1:5" x14ac:dyDescent="0.2">
      <c r="A20" s="122" t="s">
        <v>926</v>
      </c>
      <c r="B20" s="123">
        <v>106.1</v>
      </c>
      <c r="C20" s="136">
        <v>104.73351898743616</v>
      </c>
      <c r="D20" s="123">
        <v>158.5927706075019</v>
      </c>
      <c r="E20" s="131">
        <v>165.9724927116969</v>
      </c>
    </row>
    <row r="21" spans="1:5" x14ac:dyDescent="0.2">
      <c r="A21" s="122" t="s">
        <v>927</v>
      </c>
      <c r="B21" s="123">
        <v>104.2</v>
      </c>
      <c r="C21" s="136">
        <v>106.46661035146212</v>
      </c>
      <c r="D21" s="123">
        <v>165.25366697301698</v>
      </c>
      <c r="E21" s="131">
        <v>176.70528710597122</v>
      </c>
    </row>
    <row r="22" spans="1:5" x14ac:dyDescent="0.2">
      <c r="A22" s="122" t="s">
        <v>928</v>
      </c>
      <c r="B22" s="123">
        <v>104.9</v>
      </c>
      <c r="C22" s="131">
        <v>105.08195986021643</v>
      </c>
      <c r="D22" s="123">
        <v>173.3510966546948</v>
      </c>
      <c r="E22" s="131">
        <v>185.68537886757687</v>
      </c>
    </row>
    <row r="23" spans="1:5" x14ac:dyDescent="0.2">
      <c r="A23" s="122" t="s">
        <v>929</v>
      </c>
      <c r="B23" s="70">
        <v>103.9</v>
      </c>
      <c r="C23" s="131">
        <v>103.16334555868085</v>
      </c>
      <c r="D23" s="123">
        <v>180.11178942422791</v>
      </c>
      <c r="E23" s="131">
        <v>191.55924905310405</v>
      </c>
    </row>
    <row r="24" spans="1:5" x14ac:dyDescent="0.2">
      <c r="A24" s="122" t="s">
        <v>930</v>
      </c>
      <c r="B24" s="149">
        <v>105.7</v>
      </c>
      <c r="C24" s="131">
        <v>104.03245605622155</v>
      </c>
      <c r="D24" s="123">
        <v>190.37816142140892</v>
      </c>
      <c r="E24" s="131">
        <v>199.28379159279848</v>
      </c>
    </row>
    <row r="25" spans="1:5" x14ac:dyDescent="0.2">
      <c r="A25" s="122" t="s">
        <v>931</v>
      </c>
      <c r="B25" s="70">
        <v>101.7</v>
      </c>
      <c r="C25" s="131">
        <v>101.26836530967614</v>
      </c>
      <c r="D25" s="123">
        <v>193.61459016557288</v>
      </c>
      <c r="E25" s="131">
        <v>201.81143807316883</v>
      </c>
    </row>
    <row r="26" spans="1:5" x14ac:dyDescent="0.2">
      <c r="A26" s="122" t="s">
        <v>932</v>
      </c>
      <c r="B26" s="147">
        <v>99.8</v>
      </c>
      <c r="C26" s="136">
        <v>99.723561998697193</v>
      </c>
      <c r="D26" s="123">
        <v>193.22736098524172</v>
      </c>
      <c r="E26" s="131">
        <v>201.25355456735892</v>
      </c>
    </row>
    <row r="27" spans="1:5" x14ac:dyDescent="0.2">
      <c r="A27" s="122" t="s">
        <v>933</v>
      </c>
      <c r="B27" s="140">
        <v>99.9</v>
      </c>
      <c r="C27" s="131">
        <v>100.06312168626748</v>
      </c>
      <c r="D27" s="123">
        <v>193.0341336242565</v>
      </c>
      <c r="E27" s="131">
        <v>201.38058920467509</v>
      </c>
    </row>
    <row r="28" spans="1:5" x14ac:dyDescent="0.2">
      <c r="A28" s="122" t="s">
        <v>934</v>
      </c>
      <c r="B28" s="140">
        <v>100.4</v>
      </c>
      <c r="C28" s="131">
        <v>99.452104500621303</v>
      </c>
      <c r="D28" s="123">
        <v>193.80627015875353</v>
      </c>
      <c r="E28" s="131">
        <v>200.27723401980037</v>
      </c>
    </row>
    <row r="29" spans="1:5" x14ac:dyDescent="0.2">
      <c r="A29" s="122" t="s">
        <v>935</v>
      </c>
      <c r="B29" s="140">
        <v>102.4</v>
      </c>
      <c r="C29" s="131">
        <v>102.60000000000001</v>
      </c>
      <c r="D29" s="123">
        <v>198.45762064256363</v>
      </c>
      <c r="E29" s="131">
        <v>205.48444210431521</v>
      </c>
    </row>
    <row r="30" spans="1:5" x14ac:dyDescent="0.2">
      <c r="A30" s="122" t="s">
        <v>936</v>
      </c>
      <c r="B30" s="140">
        <v>102.8</v>
      </c>
      <c r="C30" s="131">
        <v>105.67500000000001</v>
      </c>
      <c r="D30" s="123">
        <v>204.11366283087671</v>
      </c>
      <c r="E30" s="131">
        <v>217.14568419373509</v>
      </c>
    </row>
    <row r="31" spans="1:5" x14ac:dyDescent="0.2">
      <c r="A31" s="122" t="s">
        <v>937</v>
      </c>
      <c r="B31" s="140">
        <v>103.35000000000001</v>
      </c>
      <c r="C31" s="131">
        <v>106.925</v>
      </c>
      <c r="D31" s="123">
        <v>210.95147053571108</v>
      </c>
      <c r="E31" s="131">
        <v>232.18302282415127</v>
      </c>
    </row>
    <row r="32" spans="1:5" x14ac:dyDescent="0.2">
      <c r="A32" s="122" t="s">
        <v>938</v>
      </c>
      <c r="B32" s="140">
        <v>103.3</v>
      </c>
      <c r="C32" s="131">
        <v>100.9</v>
      </c>
      <c r="D32" s="123">
        <v>217.91286906338999</v>
      </c>
      <c r="E32" s="131">
        <v>234.27267002956864</v>
      </c>
    </row>
    <row r="33" spans="1:5" x14ac:dyDescent="0.2">
      <c r="A33" s="122" t="s">
        <v>939</v>
      </c>
      <c r="B33" s="140">
        <v>105.10833333333335</v>
      </c>
      <c r="C33" s="131">
        <v>105.6</v>
      </c>
      <c r="D33" s="123">
        <v>229.04458479137776</v>
      </c>
      <c r="E33" s="131">
        <v>247.39193955122445</v>
      </c>
    </row>
    <row r="34" spans="1:5" x14ac:dyDescent="0.2">
      <c r="A34" s="122" t="s">
        <v>940</v>
      </c>
      <c r="B34" s="140">
        <v>114.5</v>
      </c>
      <c r="C34" s="131">
        <v>120.2</v>
      </c>
      <c r="D34" s="123">
        <v>262.27513663486002</v>
      </c>
      <c r="E34" s="131">
        <v>297.34733802822711</v>
      </c>
    </row>
    <row r="35" spans="1:5" x14ac:dyDescent="0.2">
      <c r="A35" s="122" t="s">
        <v>941</v>
      </c>
      <c r="B35" s="123">
        <v>117.6</v>
      </c>
      <c r="C35" s="131">
        <v>118.20738937088832</v>
      </c>
      <c r="D35" s="123">
        <v>308.43556068259534</v>
      </c>
      <c r="E35" s="131">
        <v>351.4865256469979</v>
      </c>
    </row>
    <row r="36" spans="1:5" x14ac:dyDescent="0.2">
      <c r="A36" s="122" t="s">
        <v>942</v>
      </c>
      <c r="B36" s="130">
        <v>103.70833333333333</v>
      </c>
      <c r="C36" s="145">
        <v>107.26734566852754</v>
      </c>
      <c r="D36" s="130">
        <v>319.8733793912416</v>
      </c>
      <c r="E36" s="145">
        <v>377.03026644406293</v>
      </c>
    </row>
    <row r="37" spans="1:5" x14ac:dyDescent="0.2">
      <c r="A37" s="143" t="s">
        <v>874</v>
      </c>
      <c r="B37" s="130">
        <v>104.83333333333333</v>
      </c>
      <c r="C37" s="145">
        <v>107.02719300766435</v>
      </c>
      <c r="D37" s="130">
        <v>335.33392606181826</v>
      </c>
      <c r="E37" s="145">
        <v>403.52491096439837</v>
      </c>
    </row>
    <row r="38" spans="1:5" x14ac:dyDescent="0.2">
      <c r="A38" t="s">
        <v>946</v>
      </c>
    </row>
  </sheetData>
  <mergeCells count="3">
    <mergeCell ref="D11:E11"/>
    <mergeCell ref="B11:C11"/>
    <mergeCell ref="A11:A12"/>
  </mergeCells>
  <phoneticPr fontId="22" type="noConversion"/>
  <hyperlinks>
    <hyperlink ref="A1" location="tartalom!A1" display="vissza a tartalomhoz" xr:uid="{00000000-0004-0000-0400-000000000000}"/>
    <hyperlink ref="D9" r:id="rId1" xr:uid="{00000000-0004-0000-0400-000001000000}"/>
  </hyperlinks>
  <pageMargins left="0.75" right="0.75" top="1" bottom="1" header="0.5" footer="0.5"/>
  <pageSetup paperSize="9" orientation="portrait" verticalDpi="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5"/>
  <dimension ref="A1:N21"/>
  <sheetViews>
    <sheetView zoomScaleNormal="100" workbookViewId="0"/>
  </sheetViews>
  <sheetFormatPr defaultRowHeight="12.75" x14ac:dyDescent="0.2"/>
  <cols>
    <col min="1" max="1" width="18.5703125" customWidth="1"/>
    <col min="2" max="2" width="13.85546875" style="3" customWidth="1"/>
    <col min="3" max="3" width="12.7109375" style="3" customWidth="1"/>
    <col min="4" max="4" width="13.5703125" style="3" customWidth="1"/>
    <col min="5" max="6" width="12.7109375" style="3" customWidth="1"/>
  </cols>
  <sheetData>
    <row r="1" spans="1:14" x14ac:dyDescent="0.2">
      <c r="A1" s="14" t="s">
        <v>41</v>
      </c>
    </row>
    <row r="3" spans="1:14" x14ac:dyDescent="0.2">
      <c r="A3" s="31" t="s">
        <v>682</v>
      </c>
    </row>
    <row r="4" spans="1:14" x14ac:dyDescent="0.2">
      <c r="A4" s="2"/>
    </row>
    <row r="5" spans="1:14" x14ac:dyDescent="0.2">
      <c r="A5" s="2"/>
    </row>
    <row r="6" spans="1:14" x14ac:dyDescent="0.2">
      <c r="A6" t="s">
        <v>286</v>
      </c>
    </row>
    <row r="8" spans="1:14" ht="39" customHeight="1" x14ac:dyDescent="0.2">
      <c r="A8" s="191" t="s">
        <v>287</v>
      </c>
      <c r="B8" s="191" t="s">
        <v>85</v>
      </c>
      <c r="C8" s="192" t="s">
        <v>282</v>
      </c>
      <c r="D8" s="192" t="s">
        <v>681</v>
      </c>
      <c r="E8" s="192" t="s">
        <v>68</v>
      </c>
      <c r="F8" s="192" t="s">
        <v>683</v>
      </c>
    </row>
    <row r="9" spans="1:14" x14ac:dyDescent="0.2">
      <c r="A9" s="150" t="s">
        <v>58</v>
      </c>
      <c r="B9" s="147">
        <v>104</v>
      </c>
      <c r="C9" s="147">
        <v>103.9</v>
      </c>
      <c r="D9" s="147">
        <v>105.5</v>
      </c>
      <c r="E9" s="147">
        <v>107.7</v>
      </c>
      <c r="F9" s="147">
        <v>105.7</v>
      </c>
    </row>
    <row r="10" spans="1:14" x14ac:dyDescent="0.2">
      <c r="A10" s="150" t="s">
        <v>37</v>
      </c>
      <c r="B10" s="147">
        <v>101.3</v>
      </c>
      <c r="C10" s="147">
        <v>101.3</v>
      </c>
      <c r="D10" s="147">
        <v>100.8</v>
      </c>
      <c r="E10" s="147">
        <v>99.8</v>
      </c>
      <c r="F10" s="147">
        <v>101.7</v>
      </c>
      <c r="I10" s="3"/>
      <c r="J10" s="3"/>
      <c r="K10" s="3"/>
      <c r="L10" s="3"/>
      <c r="M10" s="3"/>
      <c r="N10" s="3"/>
    </row>
    <row r="11" spans="1:14" x14ac:dyDescent="0.2">
      <c r="A11" s="150" t="s">
        <v>548</v>
      </c>
      <c r="B11" s="147">
        <v>99.7</v>
      </c>
      <c r="C11" s="147">
        <v>99.7</v>
      </c>
      <c r="D11" s="147">
        <v>100.1</v>
      </c>
      <c r="E11" s="147">
        <v>99.4</v>
      </c>
      <c r="F11" s="129">
        <v>99.8</v>
      </c>
      <c r="I11" s="3"/>
      <c r="J11" s="3"/>
      <c r="K11" s="3"/>
      <c r="L11" s="3"/>
      <c r="M11" s="3"/>
    </row>
    <row r="12" spans="1:14" x14ac:dyDescent="0.2">
      <c r="A12" s="150" t="s">
        <v>2</v>
      </c>
      <c r="B12" s="147">
        <v>100.1</v>
      </c>
      <c r="C12" s="147">
        <v>100.1</v>
      </c>
      <c r="D12" s="147">
        <v>100.1</v>
      </c>
      <c r="E12" s="147">
        <v>95.6</v>
      </c>
      <c r="F12" s="147">
        <v>99.9</v>
      </c>
      <c r="I12" s="3"/>
      <c r="J12" s="3"/>
      <c r="K12" s="3"/>
      <c r="L12" s="3"/>
      <c r="M12" s="3"/>
    </row>
    <row r="13" spans="1:14" x14ac:dyDescent="0.2">
      <c r="A13" s="150" t="s">
        <v>598</v>
      </c>
      <c r="B13" s="147">
        <v>99.5</v>
      </c>
      <c r="C13" s="147">
        <v>99.5</v>
      </c>
      <c r="D13" s="147">
        <v>99.6</v>
      </c>
      <c r="E13" s="147">
        <v>97</v>
      </c>
      <c r="F13" s="147">
        <v>100.4</v>
      </c>
      <c r="I13" s="3"/>
      <c r="J13" s="3"/>
      <c r="K13" s="3"/>
      <c r="L13" s="3"/>
      <c r="M13" s="3"/>
    </row>
    <row r="14" spans="1:14" x14ac:dyDescent="0.2">
      <c r="A14" s="128" t="s">
        <v>612</v>
      </c>
      <c r="B14" s="129">
        <v>102.6</v>
      </c>
      <c r="C14" s="129">
        <v>102.5</v>
      </c>
      <c r="D14" s="129">
        <v>103.8</v>
      </c>
      <c r="E14" s="129">
        <v>103.4</v>
      </c>
      <c r="F14" s="129">
        <v>102.4</v>
      </c>
      <c r="I14" s="3"/>
      <c r="J14" s="3"/>
      <c r="K14" s="3"/>
      <c r="L14" s="3"/>
      <c r="M14" s="3"/>
    </row>
    <row r="15" spans="1:14" x14ac:dyDescent="0.2">
      <c r="A15" s="128" t="s">
        <v>638</v>
      </c>
      <c r="B15" s="129">
        <v>105.7</v>
      </c>
      <c r="C15" s="129">
        <v>105.4</v>
      </c>
      <c r="D15" s="129">
        <v>109.8</v>
      </c>
      <c r="E15" s="129">
        <v>106.8</v>
      </c>
      <c r="F15" s="129">
        <v>102.8</v>
      </c>
      <c r="I15" s="3"/>
      <c r="J15" s="3"/>
      <c r="K15" s="3"/>
      <c r="L15" s="3"/>
      <c r="M15" s="3"/>
    </row>
    <row r="16" spans="1:14" x14ac:dyDescent="0.2">
      <c r="A16" s="141" t="s">
        <v>671</v>
      </c>
      <c r="B16" s="142">
        <v>106.9</v>
      </c>
      <c r="C16" s="142">
        <v>106.2</v>
      </c>
      <c r="D16" s="142">
        <v>120.2</v>
      </c>
      <c r="E16" s="142">
        <v>104.9</v>
      </c>
      <c r="F16" s="142">
        <v>103.3</v>
      </c>
      <c r="I16" s="3"/>
      <c r="J16" s="3"/>
      <c r="K16" s="3"/>
      <c r="L16" s="3"/>
      <c r="M16" s="3"/>
    </row>
    <row r="17" spans="1:13" x14ac:dyDescent="0.2">
      <c r="A17" s="141" t="s">
        <v>679</v>
      </c>
      <c r="B17" s="142">
        <v>100.9</v>
      </c>
      <c r="C17" s="142">
        <v>101</v>
      </c>
      <c r="D17" s="142">
        <v>98.2</v>
      </c>
      <c r="E17" s="142">
        <v>100.9</v>
      </c>
      <c r="F17" s="142">
        <v>103.3</v>
      </c>
      <c r="I17" s="3"/>
      <c r="J17" s="3"/>
      <c r="K17" s="3"/>
      <c r="L17" s="3"/>
      <c r="M17" s="3"/>
    </row>
    <row r="18" spans="1:13" x14ac:dyDescent="0.2">
      <c r="A18" s="141" t="s">
        <v>691</v>
      </c>
      <c r="B18" s="142">
        <v>105.575</v>
      </c>
      <c r="C18" s="142">
        <v>105.47499999999999</v>
      </c>
      <c r="D18" s="142">
        <v>107.15</v>
      </c>
      <c r="E18" s="142">
        <v>107.7</v>
      </c>
      <c r="F18" s="142">
        <v>105.1</v>
      </c>
      <c r="I18" s="3"/>
      <c r="J18" s="3"/>
      <c r="K18" s="3"/>
      <c r="L18" s="3"/>
      <c r="M18" s="3"/>
    </row>
    <row r="19" spans="1:13" s="76" customFormat="1" x14ac:dyDescent="0.2">
      <c r="A19" s="128" t="s">
        <v>779</v>
      </c>
      <c r="B19" s="129">
        <v>120.175</v>
      </c>
      <c r="C19" s="129">
        <v>119.75</v>
      </c>
      <c r="D19" s="129">
        <v>127.99999999999999</v>
      </c>
      <c r="E19" s="129">
        <v>126.52500000000001</v>
      </c>
      <c r="F19" s="129">
        <v>114.5</v>
      </c>
    </row>
    <row r="20" spans="1:13" x14ac:dyDescent="0.2">
      <c r="A20" s="128" t="s">
        <v>789</v>
      </c>
      <c r="B20" s="129">
        <v>118.20738937088832</v>
      </c>
      <c r="C20" s="129">
        <v>118.31326600211403</v>
      </c>
      <c r="D20" s="129">
        <v>117.34435282745397</v>
      </c>
      <c r="E20" s="129">
        <v>115.37567733918684</v>
      </c>
      <c r="F20" s="129">
        <v>117.61666666666666</v>
      </c>
    </row>
    <row r="21" spans="1:13" x14ac:dyDescent="0.2">
      <c r="A21" s="151" t="s">
        <v>869</v>
      </c>
      <c r="B21" s="130">
        <v>107.26734566852754</v>
      </c>
      <c r="C21" s="130">
        <v>107.4284488195112</v>
      </c>
      <c r="D21" s="130">
        <v>105.45739341481004</v>
      </c>
      <c r="E21" s="130">
        <v>104.91630347486139</v>
      </c>
      <c r="F21" s="130">
        <v>103.70833333333333</v>
      </c>
    </row>
  </sheetData>
  <phoneticPr fontId="0" type="noConversion"/>
  <hyperlinks>
    <hyperlink ref="A1" location="tartalom!A1" display="Vissza a tartalomhoz" xr:uid="{00000000-0004-0000-0500-000000000000}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/>
  <dimension ref="A1:AJ58"/>
  <sheetViews>
    <sheetView zoomScaleNormal="100" workbookViewId="0"/>
  </sheetViews>
  <sheetFormatPr defaultRowHeight="12.75" x14ac:dyDescent="0.2"/>
  <cols>
    <col min="1" max="1" width="6.42578125" customWidth="1"/>
    <col min="2" max="2" width="53.42578125" bestFit="1" customWidth="1"/>
    <col min="3" max="18" width="11.140625" style="30" customWidth="1"/>
    <col min="19" max="19" width="8.85546875" customWidth="1"/>
    <col min="24" max="24" width="9.140625" style="19" customWidth="1"/>
    <col min="35" max="35" width="10.140625" customWidth="1"/>
  </cols>
  <sheetData>
    <row r="1" spans="1:36" x14ac:dyDescent="0.2">
      <c r="A1" s="14" t="s">
        <v>41</v>
      </c>
      <c r="C1" s="62"/>
      <c r="D1" s="62"/>
      <c r="E1" s="62"/>
    </row>
    <row r="3" spans="1:36" x14ac:dyDescent="0.2">
      <c r="A3" s="31" t="s">
        <v>461</v>
      </c>
    </row>
    <row r="4" spans="1:36" x14ac:dyDescent="0.2">
      <c r="A4" s="2"/>
    </row>
    <row r="6" spans="1:36" x14ac:dyDescent="0.2">
      <c r="A6" s="1" t="s">
        <v>641</v>
      </c>
      <c r="C6" s="1"/>
      <c r="D6" s="1"/>
      <c r="E6" s="1"/>
    </row>
    <row r="7" spans="1:36" x14ac:dyDescent="0.2">
      <c r="A7" s="2"/>
      <c r="C7" s="2"/>
      <c r="D7" s="2"/>
      <c r="E7" s="2"/>
    </row>
    <row r="8" spans="1:36" x14ac:dyDescent="0.2">
      <c r="A8" s="2" t="s">
        <v>788</v>
      </c>
      <c r="C8" s="2"/>
      <c r="D8" s="2"/>
      <c r="E8" s="2"/>
    </row>
    <row r="10" spans="1:36" ht="51" x14ac:dyDescent="0.2">
      <c r="A10" s="229" t="s">
        <v>83</v>
      </c>
      <c r="B10" s="230"/>
      <c r="C10" s="162" t="s">
        <v>18</v>
      </c>
      <c r="D10" s="162" t="s">
        <v>449</v>
      </c>
      <c r="E10" s="162" t="s">
        <v>347</v>
      </c>
      <c r="F10" s="162" t="s">
        <v>22</v>
      </c>
      <c r="G10" s="162" t="s">
        <v>77</v>
      </c>
      <c r="H10" s="162" t="s">
        <v>48</v>
      </c>
      <c r="I10" s="162" t="s">
        <v>596</v>
      </c>
      <c r="J10" s="162" t="s">
        <v>614</v>
      </c>
      <c r="K10" s="162" t="s">
        <v>648</v>
      </c>
      <c r="L10" s="162" t="s">
        <v>684</v>
      </c>
      <c r="M10" s="162" t="s">
        <v>685</v>
      </c>
      <c r="N10" s="162" t="s">
        <v>686</v>
      </c>
      <c r="O10" s="162" t="s">
        <v>698</v>
      </c>
      <c r="P10" s="162" t="s">
        <v>781</v>
      </c>
      <c r="Q10" s="162" t="s">
        <v>880</v>
      </c>
      <c r="R10" s="162" t="s">
        <v>881</v>
      </c>
      <c r="S10" s="163" t="s">
        <v>49</v>
      </c>
      <c r="T10" s="164" t="s">
        <v>50</v>
      </c>
      <c r="U10" s="135" t="s">
        <v>51</v>
      </c>
      <c r="V10" s="135" t="s">
        <v>52</v>
      </c>
      <c r="W10" s="135" t="s">
        <v>53</v>
      </c>
      <c r="X10" s="165" t="s">
        <v>54</v>
      </c>
      <c r="Y10" s="135" t="s">
        <v>36</v>
      </c>
      <c r="Z10" s="135" t="s">
        <v>549</v>
      </c>
      <c r="AA10" s="165" t="s">
        <v>1</v>
      </c>
      <c r="AB10" s="165" t="s">
        <v>599</v>
      </c>
      <c r="AC10" s="165" t="s">
        <v>613</v>
      </c>
      <c r="AD10" s="165" t="s">
        <v>639</v>
      </c>
      <c r="AE10" s="165" t="s">
        <v>672</v>
      </c>
      <c r="AF10" s="165" t="s">
        <v>680</v>
      </c>
      <c r="AG10" s="165" t="s">
        <v>692</v>
      </c>
      <c r="AH10" s="165" t="s">
        <v>780</v>
      </c>
      <c r="AI10" s="166" t="s">
        <v>796</v>
      </c>
      <c r="AJ10" s="166" t="s">
        <v>870</v>
      </c>
    </row>
    <row r="11" spans="1:36" x14ac:dyDescent="0.2">
      <c r="A11" s="70" t="s">
        <v>484</v>
      </c>
      <c r="B11" s="70" t="s">
        <v>179</v>
      </c>
      <c r="C11" s="167">
        <v>2.5374671071432569</v>
      </c>
      <c r="D11" s="167">
        <v>2.1150715624486223</v>
      </c>
      <c r="E11" s="167">
        <v>2.1155536168538558</v>
      </c>
      <c r="F11" s="167">
        <v>2.1577211614427476</v>
      </c>
      <c r="G11" s="167">
        <v>2.3887561399500652</v>
      </c>
      <c r="H11" s="167">
        <v>2.2599999999999998</v>
      </c>
      <c r="I11" s="167">
        <v>1.8</v>
      </c>
      <c r="J11" s="167">
        <v>1.69</v>
      </c>
      <c r="K11" s="167">
        <v>1.88</v>
      </c>
      <c r="L11" s="167">
        <v>1.8251771841193556</v>
      </c>
      <c r="M11" s="167">
        <v>1.7545998542479322</v>
      </c>
      <c r="N11" s="167">
        <v>1.481261518873741</v>
      </c>
      <c r="O11" s="167">
        <v>1.384298757619902</v>
      </c>
      <c r="P11" s="167">
        <v>1.4536154617204868</v>
      </c>
      <c r="Q11" s="168">
        <v>1.6361201519820907</v>
      </c>
      <c r="R11" s="169">
        <v>1.6328386745600194</v>
      </c>
      <c r="S11" s="123">
        <v>110.70574993642879</v>
      </c>
      <c r="T11" s="123">
        <v>108.06053507426385</v>
      </c>
      <c r="U11" s="124">
        <v>101.27521832823741</v>
      </c>
      <c r="V11" s="138">
        <v>103.42361184178353</v>
      </c>
      <c r="W11" s="123">
        <v>107.00276221673565</v>
      </c>
      <c r="X11" s="147">
        <v>102.57765116943224</v>
      </c>
      <c r="Y11" s="123">
        <v>104.98234784014456</v>
      </c>
      <c r="Z11" s="123">
        <v>101.11704620726111</v>
      </c>
      <c r="AA11" s="123">
        <v>100.76051846305134</v>
      </c>
      <c r="AB11" s="123">
        <v>97.84440376770894</v>
      </c>
      <c r="AC11" s="123">
        <v>98.235005637142706</v>
      </c>
      <c r="AD11" s="123">
        <v>101.68542145346782</v>
      </c>
      <c r="AE11" s="123">
        <v>107.23535199731791</v>
      </c>
      <c r="AF11" s="123">
        <v>107.93763433652573</v>
      </c>
      <c r="AG11" s="123">
        <v>104.31296536651213</v>
      </c>
      <c r="AH11" s="123">
        <v>125.37747407195245</v>
      </c>
      <c r="AI11" s="130">
        <v>143.51624616152063</v>
      </c>
      <c r="AJ11" s="130">
        <v>97.060038868962621</v>
      </c>
    </row>
    <row r="12" spans="1:36" x14ac:dyDescent="0.2">
      <c r="A12" s="70" t="s">
        <v>485</v>
      </c>
      <c r="B12" s="70" t="s">
        <v>797</v>
      </c>
      <c r="C12" s="167">
        <v>22.230103364843071</v>
      </c>
      <c r="D12" s="167">
        <v>22.987670111517769</v>
      </c>
      <c r="E12" s="167">
        <v>17.51536028034986</v>
      </c>
      <c r="F12" s="167">
        <v>19.914415072434803</v>
      </c>
      <c r="G12" s="167">
        <v>18.991865402544679</v>
      </c>
      <c r="H12" s="167">
        <v>15.53</v>
      </c>
      <c r="I12" s="167">
        <v>14.48</v>
      </c>
      <c r="J12" s="167">
        <v>16.75</v>
      </c>
      <c r="K12" s="167">
        <v>16.38</v>
      </c>
      <c r="L12" s="167">
        <v>17.094917965263726</v>
      </c>
      <c r="M12" s="167">
        <v>18.666672903973815</v>
      </c>
      <c r="N12" s="167">
        <v>19.320443472557855</v>
      </c>
      <c r="O12" s="167">
        <v>21.74378445986348</v>
      </c>
      <c r="P12" s="167">
        <v>21.398657309650034</v>
      </c>
      <c r="Q12" s="168">
        <v>24.563080918459868</v>
      </c>
      <c r="R12" s="169">
        <v>28.1869214508379</v>
      </c>
      <c r="S12" s="123">
        <v>92.624558567132297</v>
      </c>
      <c r="T12" s="123">
        <v>98.160489168124158</v>
      </c>
      <c r="U12" s="124">
        <v>99.935123437864618</v>
      </c>
      <c r="V12" s="138">
        <v>100.15868632466081</v>
      </c>
      <c r="W12" s="123">
        <v>100.06214384348789</v>
      </c>
      <c r="X12" s="147">
        <v>97.161386986570719</v>
      </c>
      <c r="Y12" s="123">
        <v>103.08818478748012</v>
      </c>
      <c r="Z12" s="123">
        <v>99.053088369742511</v>
      </c>
      <c r="AA12" s="123">
        <v>100.90943417302188</v>
      </c>
      <c r="AB12" s="123">
        <v>101.15223936324152</v>
      </c>
      <c r="AC12" s="123">
        <v>107.26028809954272</v>
      </c>
      <c r="AD12" s="123">
        <v>110.45535149458907</v>
      </c>
      <c r="AE12" s="123">
        <v>91.163781522252265</v>
      </c>
      <c r="AF12" s="123">
        <v>102.35045257764871</v>
      </c>
      <c r="AG12" s="123">
        <v>105.36343896096353</v>
      </c>
      <c r="AH12" s="123">
        <v>107.90004542143193</v>
      </c>
      <c r="AI12" s="130">
        <v>121.936787147893</v>
      </c>
      <c r="AJ12" s="130">
        <v>108.88946849658072</v>
      </c>
    </row>
    <row r="13" spans="1:36" x14ac:dyDescent="0.2">
      <c r="A13" s="70" t="s">
        <v>486</v>
      </c>
      <c r="B13" s="70" t="s">
        <v>428</v>
      </c>
      <c r="C13" s="167">
        <v>3.0406674237600191</v>
      </c>
      <c r="D13" s="167">
        <v>3.1311477272803527</v>
      </c>
      <c r="E13" s="167">
        <v>3.2985415765105977</v>
      </c>
      <c r="F13" s="167">
        <v>2.6313536384561069</v>
      </c>
      <c r="G13" s="167">
        <v>2.7002000898357226</v>
      </c>
      <c r="H13" s="167">
        <v>3.1</v>
      </c>
      <c r="I13" s="167">
        <v>2.42</v>
      </c>
      <c r="J13" s="167">
        <v>2.76</v>
      </c>
      <c r="K13" s="167">
        <v>2.0299999999999998</v>
      </c>
      <c r="L13" s="167">
        <v>1.8034275024594915</v>
      </c>
      <c r="M13" s="167">
        <v>1.5690428395727571</v>
      </c>
      <c r="N13" s="167">
        <v>2.0845349486546487</v>
      </c>
      <c r="O13" s="167">
        <v>2.3718553565433504</v>
      </c>
      <c r="P13" s="167">
        <v>1.8454317588764528</v>
      </c>
      <c r="Q13" s="168">
        <v>1.5321258951083838</v>
      </c>
      <c r="R13" s="169">
        <v>1.8401750512964865</v>
      </c>
      <c r="S13" s="123">
        <v>100.37729097880276</v>
      </c>
      <c r="T13" s="123">
        <v>103.16498804892547</v>
      </c>
      <c r="U13" s="124">
        <v>102.47014640014407</v>
      </c>
      <c r="V13" s="138">
        <v>103.53355875357663</v>
      </c>
      <c r="W13" s="123">
        <v>101.01681840594469</v>
      </c>
      <c r="X13" s="147">
        <v>101.78067228276139</v>
      </c>
      <c r="Y13" s="123">
        <v>102.62237883889783</v>
      </c>
      <c r="Z13" s="123">
        <v>101.80003582232348</v>
      </c>
      <c r="AA13" s="123">
        <v>99.667133080239012</v>
      </c>
      <c r="AB13" s="123">
        <v>98.606629191532008</v>
      </c>
      <c r="AC13" s="123">
        <v>95.261709111354079</v>
      </c>
      <c r="AD13" s="123">
        <v>95.390493794233535</v>
      </c>
      <c r="AE13" s="123">
        <v>101.060371547399</v>
      </c>
      <c r="AF13" s="123">
        <v>96.298383387493573</v>
      </c>
      <c r="AG13" s="123">
        <v>99.929761344410792</v>
      </c>
      <c r="AH13" s="123">
        <v>100.49525744398315</v>
      </c>
      <c r="AI13" s="130">
        <v>107.00684716277657</v>
      </c>
      <c r="AJ13" s="130">
        <v>109.65577456234477</v>
      </c>
    </row>
    <row r="14" spans="1:36" x14ac:dyDescent="0.2">
      <c r="A14" s="70" t="s">
        <v>487</v>
      </c>
      <c r="B14" s="70" t="s">
        <v>551</v>
      </c>
      <c r="C14" s="167">
        <v>0.75752395160409769</v>
      </c>
      <c r="D14" s="167">
        <v>0.6829620509005313</v>
      </c>
      <c r="E14" s="167">
        <v>0.69900079096701717</v>
      </c>
      <c r="F14" s="167">
        <v>0.65433526110525064</v>
      </c>
      <c r="G14" s="167">
        <v>0.64227083122827588</v>
      </c>
      <c r="H14" s="167">
        <v>0.61</v>
      </c>
      <c r="I14" s="167">
        <v>0.59</v>
      </c>
      <c r="J14" s="167">
        <v>0.54</v>
      </c>
      <c r="K14" s="167">
        <v>0.59</v>
      </c>
      <c r="L14" s="167">
        <v>0.59013726804421218</v>
      </c>
      <c r="M14" s="167">
        <v>0.50561277814751593</v>
      </c>
      <c r="N14" s="167">
        <v>0.46191693247900922</v>
      </c>
      <c r="O14" s="167">
        <v>0.50186737989691321</v>
      </c>
      <c r="P14" s="167">
        <v>0.38544642288427022</v>
      </c>
      <c r="Q14" s="168">
        <v>0.39775624120007952</v>
      </c>
      <c r="R14" s="169">
        <v>0.40613979216466917</v>
      </c>
      <c r="S14" s="123">
        <v>103.10683453147462</v>
      </c>
      <c r="T14" s="123">
        <v>104.12909047552066</v>
      </c>
      <c r="U14" s="124">
        <v>105.58823602153387</v>
      </c>
      <c r="V14" s="138">
        <v>111.63553156540786</v>
      </c>
      <c r="W14" s="123">
        <v>108.06109991878543</v>
      </c>
      <c r="X14" s="147">
        <v>103.76475324251388</v>
      </c>
      <c r="Y14" s="123">
        <v>103.07665201387938</v>
      </c>
      <c r="Z14" s="123">
        <v>98.992660755419919</v>
      </c>
      <c r="AA14" s="123">
        <v>100.09819285350611</v>
      </c>
      <c r="AB14" s="123">
        <v>99.708345655248635</v>
      </c>
      <c r="AC14" s="123">
        <v>98.681566334733105</v>
      </c>
      <c r="AD14" s="123">
        <v>98.829770091804335</v>
      </c>
      <c r="AE14" s="123">
        <v>102.69756059705536</v>
      </c>
      <c r="AF14" s="123">
        <v>106.13448881420078</v>
      </c>
      <c r="AG14" s="123">
        <v>105.93045258123144</v>
      </c>
      <c r="AH14" s="123">
        <v>130.52044401468686</v>
      </c>
      <c r="AI14" s="130">
        <v>121.26693696895964</v>
      </c>
      <c r="AJ14" s="130">
        <v>99.034024062021388</v>
      </c>
    </row>
    <row r="15" spans="1:36" x14ac:dyDescent="0.2">
      <c r="A15" s="70" t="s">
        <v>488</v>
      </c>
      <c r="B15" s="70" t="s">
        <v>552</v>
      </c>
      <c r="C15" s="167">
        <v>0.267475092447094</v>
      </c>
      <c r="D15" s="167">
        <v>0.26668271901968699</v>
      </c>
      <c r="E15" s="167">
        <v>0.31310935772567411</v>
      </c>
      <c r="F15" s="167">
        <v>0.23439021560746157</v>
      </c>
      <c r="G15" s="167">
        <v>0.16510370117806467</v>
      </c>
      <c r="H15" s="167">
        <v>0.14000000000000001</v>
      </c>
      <c r="I15" s="167">
        <v>0.15</v>
      </c>
      <c r="J15" s="167">
        <v>0.08</v>
      </c>
      <c r="K15" s="167">
        <v>0.1</v>
      </c>
      <c r="L15" s="167">
        <v>8.8420368862064599E-2</v>
      </c>
      <c r="M15" s="167">
        <v>9.5999146710666852E-2</v>
      </c>
      <c r="N15" s="167">
        <v>5.3231636821006352E-2</v>
      </c>
      <c r="O15" s="167">
        <v>3.5022016999275707E-2</v>
      </c>
      <c r="P15" s="167">
        <v>3.4798212207525638E-2</v>
      </c>
      <c r="Q15" s="168">
        <v>2.9820722425322421E-2</v>
      </c>
      <c r="R15" s="169">
        <v>3.5215944252540793E-2</v>
      </c>
      <c r="S15" s="123">
        <v>159.08238084739031</v>
      </c>
      <c r="T15" s="123">
        <v>99.833023009546764</v>
      </c>
      <c r="U15" s="124">
        <v>105.28638777983717</v>
      </c>
      <c r="V15" s="138">
        <v>100.44709796252963</v>
      </c>
      <c r="W15" s="123">
        <v>113.52066725704034</v>
      </c>
      <c r="X15" s="147">
        <v>106.38522427440633</v>
      </c>
      <c r="Y15" s="70"/>
      <c r="Z15" s="123"/>
      <c r="AA15" s="70"/>
      <c r="AB15" s="70"/>
      <c r="AC15" s="70"/>
      <c r="AD15" s="70"/>
      <c r="AE15" s="70"/>
      <c r="AF15" s="70"/>
      <c r="AG15" s="70"/>
      <c r="AH15" s="70"/>
      <c r="AI15" s="130"/>
      <c r="AJ15" s="130">
        <v>114.05</v>
      </c>
    </row>
    <row r="16" spans="1:36" x14ac:dyDescent="0.2">
      <c r="A16" s="70" t="s">
        <v>489</v>
      </c>
      <c r="B16" s="70" t="s">
        <v>553</v>
      </c>
      <c r="C16" s="167">
        <v>0.49249019498910213</v>
      </c>
      <c r="D16" s="167">
        <v>0.59178598355852474</v>
      </c>
      <c r="E16" s="167">
        <v>0.80525604969977727</v>
      </c>
      <c r="F16" s="167">
        <v>0.83796012494378525</v>
      </c>
      <c r="G16" s="167">
        <v>0.86316199680393957</v>
      </c>
      <c r="H16" s="167">
        <v>0.7</v>
      </c>
      <c r="I16" s="167">
        <v>0.51</v>
      </c>
      <c r="J16" s="167">
        <v>0.83</v>
      </c>
      <c r="K16" s="167">
        <v>0.51</v>
      </c>
      <c r="L16" s="167">
        <v>0.52749803385632266</v>
      </c>
      <c r="M16" s="167">
        <v>0.49476875590082064</v>
      </c>
      <c r="N16" s="167">
        <v>0.4142989188519744</v>
      </c>
      <c r="O16" s="167">
        <v>0.4744417528628832</v>
      </c>
      <c r="P16" s="167">
        <v>0.57960869437457674</v>
      </c>
      <c r="Q16" s="168">
        <v>0.53205220848693335</v>
      </c>
      <c r="R16" s="169">
        <v>0.56061685992798149</v>
      </c>
      <c r="S16" s="123">
        <v>99.686010655067278</v>
      </c>
      <c r="T16" s="123">
        <v>99.655910967297217</v>
      </c>
      <c r="U16" s="124">
        <v>102.50292188877884</v>
      </c>
      <c r="V16" s="138">
        <v>113.40921848595298</v>
      </c>
      <c r="W16" s="123">
        <v>120.40898461248457</v>
      </c>
      <c r="X16" s="147">
        <v>114.62613547641749</v>
      </c>
      <c r="Y16" s="123">
        <v>97.60140497295113</v>
      </c>
      <c r="Z16" s="123">
        <v>98.378593302668364</v>
      </c>
      <c r="AA16" s="123">
        <v>85.874222629844056</v>
      </c>
      <c r="AB16" s="123">
        <v>91.408313737106198</v>
      </c>
      <c r="AC16" s="123">
        <v>109.59094102782959</v>
      </c>
      <c r="AD16" s="123">
        <v>111.11470119951642</v>
      </c>
      <c r="AE16" s="123">
        <v>101.84323686544894</v>
      </c>
      <c r="AF16" s="123">
        <v>90.149282699384429</v>
      </c>
      <c r="AG16" s="123">
        <v>115.64970523973426</v>
      </c>
      <c r="AH16" s="123">
        <v>146.336845841696</v>
      </c>
      <c r="AI16" s="130">
        <v>110.63558469934091</v>
      </c>
      <c r="AJ16" s="130">
        <v>99.116129950898667</v>
      </c>
    </row>
    <row r="17" spans="1:36" x14ac:dyDescent="0.2">
      <c r="A17" s="70" t="s">
        <v>490</v>
      </c>
      <c r="B17" s="70" t="s">
        <v>554</v>
      </c>
      <c r="C17" s="167">
        <v>14.017909215172327</v>
      </c>
      <c r="D17" s="167">
        <v>14.002047266939371</v>
      </c>
      <c r="E17" s="167">
        <v>15.350162771257326</v>
      </c>
      <c r="F17" s="167">
        <v>16.43722892471926</v>
      </c>
      <c r="G17" s="167">
        <v>16.284729357848679</v>
      </c>
      <c r="H17" s="167">
        <v>17.86</v>
      </c>
      <c r="I17" s="167">
        <v>22.73</v>
      </c>
      <c r="J17" s="167">
        <v>24.06</v>
      </c>
      <c r="K17" s="167">
        <v>22.23</v>
      </c>
      <c r="L17" s="167">
        <v>21.902375005790415</v>
      </c>
      <c r="M17" s="167">
        <v>19.272614469105182</v>
      </c>
      <c r="N17" s="167">
        <v>23.907470585920581</v>
      </c>
      <c r="O17" s="167">
        <v>23.698390486463385</v>
      </c>
      <c r="P17" s="167">
        <v>22.378084638738049</v>
      </c>
      <c r="Q17" s="168">
        <v>20.484758741806068</v>
      </c>
      <c r="R17" s="169">
        <v>23.922485005124084</v>
      </c>
      <c r="S17" s="123">
        <v>98.25820843611524</v>
      </c>
      <c r="T17" s="123">
        <v>101.95113006546714</v>
      </c>
      <c r="U17" s="124">
        <v>105.93253870947665</v>
      </c>
      <c r="V17" s="138">
        <v>107.78979556445577</v>
      </c>
      <c r="W17" s="123">
        <v>102.89020249934001</v>
      </c>
      <c r="X17" s="147">
        <v>101.97271671369413</v>
      </c>
      <c r="Y17" s="123">
        <v>100.42571288465309</v>
      </c>
      <c r="Z17" s="123">
        <v>99.616779747952492</v>
      </c>
      <c r="AA17" s="123">
        <v>100.2494513862701</v>
      </c>
      <c r="AB17" s="123">
        <v>99.923785216185095</v>
      </c>
      <c r="AC17" s="123">
        <v>99.018560580619294</v>
      </c>
      <c r="AD17" s="123">
        <v>99.718585712805151</v>
      </c>
      <c r="AE17" s="123">
        <v>100.49132807626111</v>
      </c>
      <c r="AF17" s="123">
        <v>101.99239135638335</v>
      </c>
      <c r="AG17" s="123">
        <v>104.57388512790483</v>
      </c>
      <c r="AH17" s="123">
        <v>102.35784043374176</v>
      </c>
      <c r="AI17" s="130">
        <v>110.9877530393678</v>
      </c>
      <c r="AJ17" s="130">
        <v>107.02399539886386</v>
      </c>
    </row>
    <row r="18" spans="1:36" x14ac:dyDescent="0.2">
      <c r="A18" s="70" t="s">
        <v>491</v>
      </c>
      <c r="B18" s="70" t="s">
        <v>555</v>
      </c>
      <c r="C18" s="167">
        <v>0.56464635484002912</v>
      </c>
      <c r="D18" s="167">
        <v>0.46090372951957526</v>
      </c>
      <c r="E18" s="167">
        <v>0.51903852631627467</v>
      </c>
      <c r="F18" s="167">
        <v>0.46391430710944437</v>
      </c>
      <c r="G18" s="167">
        <v>0.58048105244151382</v>
      </c>
      <c r="H18" s="167">
        <v>0.51</v>
      </c>
      <c r="I18" s="167">
        <v>0.77</v>
      </c>
      <c r="J18" s="167">
        <v>0.44</v>
      </c>
      <c r="K18" s="167">
        <v>0.48</v>
      </c>
      <c r="L18" s="167">
        <v>0.87121267025261873</v>
      </c>
      <c r="M18" s="167">
        <v>0.79135015575420342</v>
      </c>
      <c r="N18" s="167">
        <v>0.57530888504993483</v>
      </c>
      <c r="O18" s="167">
        <v>0.21505215299345787</v>
      </c>
      <c r="P18" s="167">
        <v>0.52876949049802602</v>
      </c>
      <c r="Q18" s="168">
        <v>0.79818105199345735</v>
      </c>
      <c r="R18" s="169">
        <v>0.26724910339514074</v>
      </c>
      <c r="S18" s="123">
        <v>99.467451723791115</v>
      </c>
      <c r="T18" s="123">
        <v>105.48006833081391</v>
      </c>
      <c r="U18" s="124">
        <v>103.99509352849419</v>
      </c>
      <c r="V18" s="138">
        <v>119.46975376933831</v>
      </c>
      <c r="W18" s="123">
        <v>111.31363575384074</v>
      </c>
      <c r="X18" s="147">
        <v>104.46011501695246</v>
      </c>
      <c r="Y18" s="123">
        <v>100.88771420684736</v>
      </c>
      <c r="Z18" s="123">
        <v>101.0948487529328</v>
      </c>
      <c r="AA18" s="123">
        <v>100.62056100304551</v>
      </c>
      <c r="AB18" s="123">
        <v>100.80139929500646</v>
      </c>
      <c r="AC18" s="123">
        <v>95.682954961161897</v>
      </c>
      <c r="AD18" s="123">
        <v>99.610288747199874</v>
      </c>
      <c r="AE18" s="123">
        <v>100.40865224106284</v>
      </c>
      <c r="AF18" s="123">
        <v>99.075779446685431</v>
      </c>
      <c r="AG18" s="123">
        <v>98.018291520764791</v>
      </c>
      <c r="AH18" s="123">
        <v>107.63918464897088</v>
      </c>
      <c r="AI18" s="130">
        <v>107.58216155956971</v>
      </c>
      <c r="AJ18" s="130">
        <v>111.58833394360943</v>
      </c>
    </row>
    <row r="19" spans="1:36" x14ac:dyDescent="0.2">
      <c r="A19" s="70" t="s">
        <v>492</v>
      </c>
      <c r="B19" s="70" t="s">
        <v>556</v>
      </c>
      <c r="C19" s="167">
        <v>0.23716372627154061</v>
      </c>
      <c r="D19" s="167">
        <v>0.15557258608954247</v>
      </c>
      <c r="E19" s="167">
        <v>0.21048508616405051</v>
      </c>
      <c r="F19" s="167">
        <v>0.10641012854685829</v>
      </c>
      <c r="G19" s="167">
        <v>0.15773743379639357</v>
      </c>
      <c r="H19" s="167">
        <v>0.16</v>
      </c>
      <c r="I19" s="167">
        <v>0.1</v>
      </c>
      <c r="J19" s="167">
        <v>0.11</v>
      </c>
      <c r="K19" s="167">
        <v>0.12</v>
      </c>
      <c r="L19" s="167">
        <v>0.4742447110208437</v>
      </c>
      <c r="M19" s="167">
        <v>0.16662285633879084</v>
      </c>
      <c r="N19" s="167">
        <v>0.73762284474754625</v>
      </c>
      <c r="O19" s="167">
        <v>0.60008694393023121</v>
      </c>
      <c r="P19" s="167">
        <v>0.61848205288365887</v>
      </c>
      <c r="Q19" s="168">
        <v>0.23074333520720003</v>
      </c>
      <c r="R19" s="169">
        <v>0.35430353173398055</v>
      </c>
      <c r="S19" s="123">
        <v>91.103177787563212</v>
      </c>
      <c r="T19" s="123">
        <v>103.37764330359786</v>
      </c>
      <c r="U19" s="124">
        <v>109.37579134100363</v>
      </c>
      <c r="V19" s="138">
        <v>108.32211293003786</v>
      </c>
      <c r="W19" s="123">
        <v>100.6452076796208</v>
      </c>
      <c r="X19" s="147">
        <v>97.08219614489866</v>
      </c>
      <c r="Y19" s="123">
        <v>90.998674982525046</v>
      </c>
      <c r="Z19" s="123">
        <v>98.688828163177703</v>
      </c>
      <c r="AA19" s="123">
        <v>100.47050774739596</v>
      </c>
      <c r="AB19" s="123">
        <v>102.02462403352591</v>
      </c>
      <c r="AC19" s="123">
        <v>100.09773827625845</v>
      </c>
      <c r="AD19" s="123">
        <v>100.27526169784201</v>
      </c>
      <c r="AE19" s="123">
        <v>101.07472833808981</v>
      </c>
      <c r="AF19" s="123">
        <v>110.95354462833157</v>
      </c>
      <c r="AG19" s="123">
        <v>112.65420655782282</v>
      </c>
      <c r="AH19" s="123">
        <v>104.47325594546351</v>
      </c>
      <c r="AI19" s="130">
        <v>110.43672225661437</v>
      </c>
      <c r="AJ19" s="130">
        <v>104.99440907513392</v>
      </c>
    </row>
    <row r="20" spans="1:36" x14ac:dyDescent="0.2">
      <c r="A20" s="70" t="s">
        <v>493</v>
      </c>
      <c r="B20" s="70" t="s">
        <v>557</v>
      </c>
      <c r="C20" s="167">
        <v>4.0155991358702625</v>
      </c>
      <c r="D20" s="167">
        <v>4.4574998934942025</v>
      </c>
      <c r="E20" s="167">
        <v>4.3098249760867473</v>
      </c>
      <c r="F20" s="167">
        <v>4.3090891128408959</v>
      </c>
      <c r="G20" s="167">
        <v>4.4468470392847621</v>
      </c>
      <c r="H20" s="167">
        <v>2.92</v>
      </c>
      <c r="I20" s="167">
        <v>4.88</v>
      </c>
      <c r="J20" s="167">
        <v>5.03</v>
      </c>
      <c r="K20" s="167">
        <v>5.5</v>
      </c>
      <c r="L20" s="167">
        <v>4.9070880756333572</v>
      </c>
      <c r="M20" s="167">
        <v>5.2182343825656492</v>
      </c>
      <c r="N20" s="167">
        <v>5.1807554407798975</v>
      </c>
      <c r="O20" s="167">
        <v>5.4356522458351133</v>
      </c>
      <c r="P20" s="167">
        <v>4.6725731858540724</v>
      </c>
      <c r="Q20" s="168">
        <v>3.9923568986851086</v>
      </c>
      <c r="R20" s="169">
        <v>4.1664875989310115</v>
      </c>
      <c r="S20" s="123">
        <v>97.587842904077561</v>
      </c>
      <c r="T20" s="123">
        <v>102.75488970510912</v>
      </c>
      <c r="U20" s="124">
        <v>113.35362031733284</v>
      </c>
      <c r="V20" s="138">
        <v>111.33322719518179</v>
      </c>
      <c r="W20" s="123">
        <v>107.32074058207481</v>
      </c>
      <c r="X20" s="147">
        <v>107.07111587050335</v>
      </c>
      <c r="Y20" s="123">
        <v>99.698163545800611</v>
      </c>
      <c r="Z20" s="123">
        <v>101.03595334047293</v>
      </c>
      <c r="AA20" s="123">
        <v>103.00166279144173</v>
      </c>
      <c r="AB20" s="123">
        <v>99.465877051303181</v>
      </c>
      <c r="AC20" s="123">
        <v>97.824843760177174</v>
      </c>
      <c r="AD20" s="123">
        <v>89.806986828258658</v>
      </c>
      <c r="AE20" s="123">
        <v>102.88860872653684</v>
      </c>
      <c r="AF20" s="123">
        <v>106.49052541134158</v>
      </c>
      <c r="AG20" s="123">
        <v>103.43389824449189</v>
      </c>
      <c r="AH20" s="123">
        <v>123.07519370963753</v>
      </c>
      <c r="AI20" s="130">
        <v>110.52357587525366</v>
      </c>
      <c r="AJ20" s="130">
        <v>100.20780531755864</v>
      </c>
    </row>
    <row r="21" spans="1:36" s="65" customFormat="1" ht="15" x14ac:dyDescent="0.25">
      <c r="A21" s="170" t="s">
        <v>494</v>
      </c>
      <c r="B21" s="171" t="s">
        <v>568</v>
      </c>
      <c r="C21" s="172">
        <v>48.1610455669408</v>
      </c>
      <c r="D21" s="172">
        <v>48.851343630768177</v>
      </c>
      <c r="E21" s="172">
        <v>45.136333031931173</v>
      </c>
      <c r="F21" s="173">
        <v>47.746817947206608</v>
      </c>
      <c r="G21" s="173">
        <v>47.2211530449121</v>
      </c>
      <c r="H21" s="173">
        <v>43.8</v>
      </c>
      <c r="I21" s="173">
        <v>48.42</v>
      </c>
      <c r="J21" s="173">
        <v>52.3</v>
      </c>
      <c r="K21" s="173">
        <v>49.81</v>
      </c>
      <c r="L21" s="173">
        <v>50.084498785302401</v>
      </c>
      <c r="M21" s="173">
        <v>48.535518142317336</v>
      </c>
      <c r="N21" s="173">
        <v>54.216845184736194</v>
      </c>
      <c r="O21" s="173">
        <v>56.460451553007992</v>
      </c>
      <c r="P21" s="173">
        <v>53.895467227687156</v>
      </c>
      <c r="Q21" s="174">
        <v>54.19699616535452</v>
      </c>
      <c r="R21" s="175">
        <v>61.372433012223823</v>
      </c>
      <c r="S21" s="176">
        <v>96.432982414996474</v>
      </c>
      <c r="T21" s="176">
        <v>100.59827390124013</v>
      </c>
      <c r="U21" s="176">
        <v>102.79299779840937</v>
      </c>
      <c r="V21" s="177">
        <v>104.20423891881268</v>
      </c>
      <c r="W21" s="177">
        <v>102.41032619159296</v>
      </c>
      <c r="X21" s="177">
        <v>100.86586921255923</v>
      </c>
      <c r="Y21" s="177">
        <v>101.76266311993407</v>
      </c>
      <c r="Z21" s="177">
        <v>99.703304760792093</v>
      </c>
      <c r="AA21" s="177">
        <v>100.42770412328369</v>
      </c>
      <c r="AB21" s="177">
        <v>100.02087619702034</v>
      </c>
      <c r="AC21" s="177">
        <v>101.46072252405814</v>
      </c>
      <c r="AD21" s="177">
        <v>102.16006082810151</v>
      </c>
      <c r="AE21" s="177">
        <v>97.848421726398115</v>
      </c>
      <c r="AF21" s="177">
        <v>102.52798170647485</v>
      </c>
      <c r="AG21" s="177">
        <v>104.73192013324061</v>
      </c>
      <c r="AH21" s="177">
        <v>107.66542896549349</v>
      </c>
      <c r="AI21" s="178">
        <v>116.80799258084957</v>
      </c>
      <c r="AJ21" s="178">
        <v>107.11891746564707</v>
      </c>
    </row>
    <row r="22" spans="1:36" x14ac:dyDescent="0.2">
      <c r="A22" s="70" t="s">
        <v>495</v>
      </c>
      <c r="B22" s="70" t="s">
        <v>559</v>
      </c>
      <c r="C22" s="179">
        <v>0.68305579458609311</v>
      </c>
      <c r="D22" s="179">
        <v>0.54005105821776533</v>
      </c>
      <c r="E22" s="179">
        <v>0.51625384604546543</v>
      </c>
      <c r="F22" s="180">
        <v>0.48385961701732622</v>
      </c>
      <c r="G22" s="180">
        <v>0.46742143831042665</v>
      </c>
      <c r="H22" s="180">
        <v>0.67</v>
      </c>
      <c r="I22" s="180">
        <v>1.1200000000000001</v>
      </c>
      <c r="J22" s="180">
        <v>1.74</v>
      </c>
      <c r="K22" s="180">
        <v>1.92</v>
      </c>
      <c r="L22" s="180">
        <v>1.699040076248032</v>
      </c>
      <c r="M22" s="180">
        <v>1.6883325966151246</v>
      </c>
      <c r="N22" s="180">
        <v>1.6378334505160541</v>
      </c>
      <c r="O22" s="180">
        <v>1.7520851402319795</v>
      </c>
      <c r="P22" s="180">
        <v>1.5809056978236233</v>
      </c>
      <c r="Q22" s="168">
        <v>1.6371588887963497</v>
      </c>
      <c r="R22" s="169">
        <v>1.832962813187347</v>
      </c>
      <c r="S22" s="123">
        <v>108.00789430379034</v>
      </c>
      <c r="T22" s="123">
        <v>104.46447104850581</v>
      </c>
      <c r="U22" s="124">
        <v>98.708644948747576</v>
      </c>
      <c r="V22" s="181">
        <v>106.06584219439694</v>
      </c>
      <c r="W22" s="123">
        <v>106.42747490695658</v>
      </c>
      <c r="X22" s="147">
        <v>104.54760497712505</v>
      </c>
      <c r="Y22" s="123">
        <v>100.59943169104743</v>
      </c>
      <c r="Z22" s="123">
        <v>100.10047722060555</v>
      </c>
      <c r="AA22" s="123">
        <v>93.663373409628178</v>
      </c>
      <c r="AB22" s="123">
        <v>102.41073838263885</v>
      </c>
      <c r="AC22" s="123">
        <v>97.781194584984945</v>
      </c>
      <c r="AD22" s="123">
        <v>99.690163782806081</v>
      </c>
      <c r="AE22" s="123">
        <v>99.301552653317515</v>
      </c>
      <c r="AF22" s="123">
        <v>102.10405213539293</v>
      </c>
      <c r="AG22" s="123">
        <v>100.82368205955872</v>
      </c>
      <c r="AH22" s="123">
        <v>102.96148667485089</v>
      </c>
      <c r="AI22" s="130">
        <v>99.967731118169624</v>
      </c>
      <c r="AJ22" s="130">
        <v>115.77239027431534</v>
      </c>
    </row>
    <row r="23" spans="1:36" x14ac:dyDescent="0.2">
      <c r="A23" s="70" t="s">
        <v>496</v>
      </c>
      <c r="B23" s="70" t="s">
        <v>558</v>
      </c>
      <c r="C23" s="179">
        <v>0.13183829880211034</v>
      </c>
      <c r="D23" s="179">
        <v>0.11325608975248477</v>
      </c>
      <c r="E23" s="179">
        <v>0.11568256173289566</v>
      </c>
      <c r="F23" s="180">
        <v>0.18155299184994228</v>
      </c>
      <c r="G23" s="180">
        <v>0.17231031311161246</v>
      </c>
      <c r="H23" s="180">
        <v>1.75</v>
      </c>
      <c r="I23" s="180">
        <v>1.79</v>
      </c>
      <c r="J23" s="180">
        <v>1.45</v>
      </c>
      <c r="K23" s="180">
        <v>0.62</v>
      </c>
      <c r="L23" s="180">
        <v>0.55015443145259135</v>
      </c>
      <c r="M23" s="180">
        <v>0.33144160959837166</v>
      </c>
      <c r="N23" s="180">
        <v>0.99872755066312291</v>
      </c>
      <c r="O23" s="180">
        <v>0.59832814792159439</v>
      </c>
      <c r="P23" s="180">
        <v>0.2947797978872973</v>
      </c>
      <c r="Q23" s="168">
        <v>0.28577249882561423</v>
      </c>
      <c r="R23" s="169">
        <v>0.31523361039480041</v>
      </c>
      <c r="S23" s="123">
        <v>86.189903850689063</v>
      </c>
      <c r="T23" s="123">
        <v>101.03117775623514</v>
      </c>
      <c r="U23" s="124">
        <v>102.56039485004661</v>
      </c>
      <c r="V23" s="181">
        <v>104.40180780723659</v>
      </c>
      <c r="W23" s="70"/>
      <c r="X23" s="150"/>
      <c r="Y23" s="123">
        <v>100</v>
      </c>
      <c r="Z23" s="70"/>
      <c r="AA23" s="123">
        <v>100</v>
      </c>
      <c r="AB23" s="123">
        <v>99.734573543068024</v>
      </c>
      <c r="AC23" s="123">
        <v>102.52570639922467</v>
      </c>
      <c r="AD23" s="123">
        <v>103.91156579884942</v>
      </c>
      <c r="AE23" s="123">
        <v>112.85854099055248</v>
      </c>
      <c r="AF23" s="123">
        <v>102.0063901899106</v>
      </c>
      <c r="AG23" s="123">
        <v>100.28131303155193</v>
      </c>
      <c r="AH23" s="123">
        <v>104.73208636511907</v>
      </c>
      <c r="AI23" s="130">
        <v>110.59879471330015</v>
      </c>
      <c r="AJ23" s="130">
        <v>100</v>
      </c>
    </row>
    <row r="24" spans="1:36" x14ac:dyDescent="0.2">
      <c r="A24" s="70" t="s">
        <v>497</v>
      </c>
      <c r="B24" s="70" t="s">
        <v>560</v>
      </c>
      <c r="C24" s="179">
        <v>1.2291169500740051</v>
      </c>
      <c r="D24" s="179">
        <v>1.3008716866523773</v>
      </c>
      <c r="E24" s="179">
        <v>1.7101208092803022</v>
      </c>
      <c r="F24" s="180">
        <v>1.1279803336338525</v>
      </c>
      <c r="G24" s="180">
        <v>1.1503874154916822</v>
      </c>
      <c r="H24" s="180">
        <v>0.14000000000000001</v>
      </c>
      <c r="I24" s="180">
        <v>0.13</v>
      </c>
      <c r="J24" s="180">
        <v>0.12</v>
      </c>
      <c r="K24" s="180">
        <v>0.14000000000000001</v>
      </c>
      <c r="L24" s="180">
        <v>0.13246557338413392</v>
      </c>
      <c r="M24" s="180">
        <v>0.11940640667273357</v>
      </c>
      <c r="N24" s="180">
        <v>0.11139974162918573</v>
      </c>
      <c r="O24" s="180">
        <v>0.1298799327842827</v>
      </c>
      <c r="P24" s="180">
        <v>9.0383498666887038E-2</v>
      </c>
      <c r="Q24" s="168">
        <v>0.10717287059195273</v>
      </c>
      <c r="R24" s="169">
        <v>0.11165810104373165</v>
      </c>
      <c r="S24" s="123">
        <v>98.115810168060463</v>
      </c>
      <c r="T24" s="123">
        <v>111.32717684299573</v>
      </c>
      <c r="U24" s="124">
        <v>121.83089754713002</v>
      </c>
      <c r="V24" s="181">
        <v>107.62372538448038</v>
      </c>
      <c r="W24" s="123">
        <v>109.39628729202266</v>
      </c>
      <c r="X24" s="147">
        <v>121.51517173575215</v>
      </c>
      <c r="Y24" s="123">
        <v>104.67349120336566</v>
      </c>
      <c r="Z24" s="123">
        <v>104.32247090335635</v>
      </c>
      <c r="AA24" s="123">
        <v>108.50483128304876</v>
      </c>
      <c r="AB24" s="123">
        <v>102.95417326520877</v>
      </c>
      <c r="AC24" s="123">
        <v>102.30602319133143</v>
      </c>
      <c r="AD24" s="123">
        <v>102.58948763659379</v>
      </c>
      <c r="AE24" s="123">
        <v>102.3437118973014</v>
      </c>
      <c r="AF24" s="123">
        <v>124.3769884944887</v>
      </c>
      <c r="AG24" s="123">
        <v>103.47211782793164</v>
      </c>
      <c r="AH24" s="123">
        <v>95.028151661923886</v>
      </c>
      <c r="AI24" s="130">
        <v>117.9546092251161</v>
      </c>
      <c r="AJ24" s="130">
        <v>117.875</v>
      </c>
    </row>
    <row r="25" spans="1:36" s="65" customFormat="1" ht="15" x14ac:dyDescent="0.25">
      <c r="A25" s="170" t="s">
        <v>498</v>
      </c>
      <c r="B25" s="171" t="s">
        <v>569</v>
      </c>
      <c r="C25" s="172">
        <v>2.0440110434622087</v>
      </c>
      <c r="D25" s="172">
        <v>1.9541788346226274</v>
      </c>
      <c r="E25" s="172">
        <v>2.3420572170586631</v>
      </c>
      <c r="F25" s="173">
        <v>1.793392942501121</v>
      </c>
      <c r="G25" s="173">
        <v>1.7901191669137215</v>
      </c>
      <c r="H25" s="173">
        <v>2.56</v>
      </c>
      <c r="I25" s="173">
        <v>3.04</v>
      </c>
      <c r="J25" s="173">
        <v>3.3</v>
      </c>
      <c r="K25" s="173">
        <v>2.68</v>
      </c>
      <c r="L25" s="173">
        <v>2.3816600810847572</v>
      </c>
      <c r="M25" s="173">
        <v>2.1391806128862298</v>
      </c>
      <c r="N25" s="173">
        <v>2.7479607428083628</v>
      </c>
      <c r="O25" s="173">
        <v>2.4802932209378565</v>
      </c>
      <c r="P25" s="173">
        <v>1.9660689943778076</v>
      </c>
      <c r="Q25" s="182">
        <v>2.0301042582139166</v>
      </c>
      <c r="R25" s="183">
        <v>2.2598545246258794</v>
      </c>
      <c r="S25" s="176">
        <v>103.15442528422578</v>
      </c>
      <c r="T25" s="176">
        <v>107.50386809208699</v>
      </c>
      <c r="U25" s="176">
        <v>111.47481063510902</v>
      </c>
      <c r="V25" s="177">
        <v>106.86583192282089</v>
      </c>
      <c r="W25" s="177">
        <v>108.27394069726351</v>
      </c>
      <c r="X25" s="177">
        <v>117.58071642014727</v>
      </c>
      <c r="Y25" s="177">
        <v>103.30472317931988</v>
      </c>
      <c r="Z25" s="177">
        <v>103.04612773082766</v>
      </c>
      <c r="AA25" s="177">
        <v>102.44184857987361</v>
      </c>
      <c r="AB25" s="177">
        <v>100.6776800975743</v>
      </c>
      <c r="AC25" s="177">
        <v>100.02364822951944</v>
      </c>
      <c r="AD25" s="177">
        <v>100.81821400276024</v>
      </c>
      <c r="AE25" s="177">
        <v>102.60236734215445</v>
      </c>
      <c r="AF25" s="177">
        <v>102.97148144141931</v>
      </c>
      <c r="AG25" s="177">
        <v>100.83152952025334</v>
      </c>
      <c r="AH25" s="177">
        <v>102.86225030202461</v>
      </c>
      <c r="AI25" s="178">
        <v>102.41379808658846</v>
      </c>
      <c r="AJ25" s="178">
        <v>113.67614289648623</v>
      </c>
    </row>
    <row r="26" spans="1:36" x14ac:dyDescent="0.2">
      <c r="A26" s="70" t="s">
        <v>499</v>
      </c>
      <c r="B26" s="70" t="s">
        <v>435</v>
      </c>
      <c r="C26" s="179">
        <v>2.1962408350866469</v>
      </c>
      <c r="D26" s="179">
        <v>2.6203578097793208</v>
      </c>
      <c r="E26" s="179">
        <v>2.9821273623918669</v>
      </c>
      <c r="F26" s="180">
        <v>2.7548250857171244</v>
      </c>
      <c r="G26" s="180">
        <v>2.5274312518445772</v>
      </c>
      <c r="H26" s="180">
        <v>2.63</v>
      </c>
      <c r="I26" s="180">
        <v>2.81</v>
      </c>
      <c r="J26" s="180">
        <v>2.89</v>
      </c>
      <c r="K26" s="180">
        <v>2.42</v>
      </c>
      <c r="L26" s="180">
        <v>2.173784155939174</v>
      </c>
      <c r="M26" s="180">
        <v>1.9015199062303922</v>
      </c>
      <c r="N26" s="180">
        <v>1.7094567882015399</v>
      </c>
      <c r="O26" s="180">
        <v>1.8670940062137737</v>
      </c>
      <c r="P26" s="180">
        <v>1.8882230285373607</v>
      </c>
      <c r="Q26" s="168">
        <v>2.1955938875377967</v>
      </c>
      <c r="R26" s="169">
        <v>2.7016787323304308</v>
      </c>
      <c r="S26" s="123">
        <v>113.21699622493391</v>
      </c>
      <c r="T26" s="123">
        <v>127.44702595610634</v>
      </c>
      <c r="U26" s="124">
        <v>105.24989612678709</v>
      </c>
      <c r="V26" s="181">
        <v>103.70425520843877</v>
      </c>
      <c r="W26" s="123">
        <v>105.51502375195614</v>
      </c>
      <c r="X26" s="147">
        <v>104.6164110629028</v>
      </c>
      <c r="Y26" s="123">
        <v>100.98862897840809</v>
      </c>
      <c r="Z26" s="123">
        <v>100</v>
      </c>
      <c r="AA26" s="123">
        <v>101.52190185902924</v>
      </c>
      <c r="AB26" s="123">
        <v>100.99971834136747</v>
      </c>
      <c r="AC26" s="123">
        <v>101.68387646077451</v>
      </c>
      <c r="AD26" s="123">
        <v>90.05817532554839</v>
      </c>
      <c r="AE26" s="123">
        <v>103.75073726550414</v>
      </c>
      <c r="AF26" s="123">
        <v>100</v>
      </c>
      <c r="AG26" s="123">
        <v>102.99984317309475</v>
      </c>
      <c r="AH26" s="123">
        <v>110.58962284432846</v>
      </c>
      <c r="AI26" s="130">
        <v>117.49455471161752</v>
      </c>
      <c r="AJ26" s="130">
        <v>123.93128432550822</v>
      </c>
    </row>
    <row r="27" spans="1:36" x14ac:dyDescent="0.2">
      <c r="A27" s="70" t="s">
        <v>500</v>
      </c>
      <c r="B27" s="70" t="s">
        <v>438</v>
      </c>
      <c r="C27" s="179">
        <v>3.1803727649148823</v>
      </c>
      <c r="D27" s="179">
        <v>3.1543380988247876</v>
      </c>
      <c r="E27" s="179">
        <v>3.5180784012258934</v>
      </c>
      <c r="F27" s="180">
        <v>3.4527025785118388</v>
      </c>
      <c r="G27" s="180">
        <v>2.9960481293392069</v>
      </c>
      <c r="H27" s="180">
        <v>2.38</v>
      </c>
      <c r="I27" s="180">
        <v>1.77</v>
      </c>
      <c r="J27" s="180">
        <v>1.59</v>
      </c>
      <c r="K27" s="180">
        <v>2.16</v>
      </c>
      <c r="L27" s="180">
        <v>2.2486808119696708</v>
      </c>
      <c r="M27" s="180">
        <v>1.6838033420713256</v>
      </c>
      <c r="N27" s="180">
        <v>1.7624300370564385</v>
      </c>
      <c r="O27" s="180">
        <v>0.60696630187470635</v>
      </c>
      <c r="P27" s="180">
        <v>1.1692095189232803</v>
      </c>
      <c r="Q27" s="168">
        <v>1.0283117717745904</v>
      </c>
      <c r="R27" s="169">
        <v>1.1485146976970102</v>
      </c>
      <c r="S27" s="123"/>
      <c r="T27" s="70"/>
      <c r="U27" s="124">
        <v>106.35870769406495</v>
      </c>
      <c r="V27" s="181"/>
      <c r="W27" s="123">
        <v>77.51276594568759</v>
      </c>
      <c r="X27" s="15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130">
        <v>111.562120373177</v>
      </c>
    </row>
    <row r="28" spans="1:36" x14ac:dyDescent="0.2">
      <c r="A28" s="70" t="s">
        <v>501</v>
      </c>
      <c r="B28" s="70" t="s">
        <v>561</v>
      </c>
      <c r="C28" s="179">
        <v>0.38473601213904185</v>
      </c>
      <c r="D28" s="179">
        <v>0.37963189111959506</v>
      </c>
      <c r="E28" s="179">
        <v>0.35754594823683544</v>
      </c>
      <c r="F28" s="180">
        <v>0.26191345554907736</v>
      </c>
      <c r="G28" s="180">
        <v>0.25438206798181984</v>
      </c>
      <c r="H28" s="180">
        <v>0.3</v>
      </c>
      <c r="I28" s="180">
        <v>0.28999999999999998</v>
      </c>
      <c r="J28" s="180">
        <v>0.27</v>
      </c>
      <c r="K28" s="180">
        <v>0.34</v>
      </c>
      <c r="L28" s="180">
        <v>0.33365348539138762</v>
      </c>
      <c r="M28" s="180">
        <v>0.31845654545162932</v>
      </c>
      <c r="N28" s="180">
        <v>0.3509903475349444</v>
      </c>
      <c r="O28" s="180">
        <v>0.4197507958073276</v>
      </c>
      <c r="P28" s="180">
        <v>0.4197645064712735</v>
      </c>
      <c r="Q28" s="168">
        <v>0.31885439300829349</v>
      </c>
      <c r="R28" s="169">
        <v>0.35511363810777052</v>
      </c>
      <c r="S28" s="123">
        <v>107.81046323190766</v>
      </c>
      <c r="T28" s="123">
        <v>111.25417090831883</v>
      </c>
      <c r="U28" s="124">
        <v>110.65242487502513</v>
      </c>
      <c r="V28" s="181">
        <v>112.03826371695011</v>
      </c>
      <c r="W28" s="123">
        <v>100.35640237512898</v>
      </c>
      <c r="X28" s="147">
        <v>116.78090180961701</v>
      </c>
      <c r="Y28" s="123">
        <v>100.04654840653103</v>
      </c>
      <c r="Z28" s="123">
        <v>103.15831089036348</v>
      </c>
      <c r="AA28" s="123">
        <v>102.27679974106192</v>
      </c>
      <c r="AB28" s="123">
        <v>95.587262874591332</v>
      </c>
      <c r="AC28" s="123">
        <v>101.67289013657597</v>
      </c>
      <c r="AD28" s="123">
        <v>97.929060189616962</v>
      </c>
      <c r="AE28" s="123">
        <v>101.94826815073091</v>
      </c>
      <c r="AF28" s="123">
        <v>86.716196304899512</v>
      </c>
      <c r="AG28" s="123">
        <v>101.88102048505833</v>
      </c>
      <c r="AH28" s="123">
        <v>117.56811702055975</v>
      </c>
      <c r="AI28" s="130">
        <v>117.33572142648752</v>
      </c>
      <c r="AJ28" s="130">
        <v>106.2445565395405</v>
      </c>
    </row>
    <row r="29" spans="1:36" x14ac:dyDescent="0.2">
      <c r="A29" s="70" t="s">
        <v>502</v>
      </c>
      <c r="B29" s="70" t="s">
        <v>562</v>
      </c>
      <c r="C29" s="179">
        <v>3.8017531257503028</v>
      </c>
      <c r="D29" s="179">
        <v>3.2203802475628303</v>
      </c>
      <c r="E29" s="179">
        <v>2.619867532439994</v>
      </c>
      <c r="F29" s="180">
        <v>4.4694887584002263</v>
      </c>
      <c r="G29" s="180">
        <v>4.2984148474907569</v>
      </c>
      <c r="H29" s="180">
        <v>3.77</v>
      </c>
      <c r="I29" s="180">
        <v>3.02</v>
      </c>
      <c r="J29" s="180">
        <v>2.72</v>
      </c>
      <c r="K29" s="180">
        <v>2.2599999999999998</v>
      </c>
      <c r="L29" s="180">
        <v>2.0610944073289721</v>
      </c>
      <c r="M29" s="180">
        <v>1.7338372649432441</v>
      </c>
      <c r="N29" s="180">
        <v>1.6073130594089073</v>
      </c>
      <c r="O29" s="180">
        <v>1.7184982151705688</v>
      </c>
      <c r="P29" s="180">
        <v>4.0882461708451538</v>
      </c>
      <c r="Q29" s="168">
        <v>4.5391855485770725</v>
      </c>
      <c r="R29" s="169">
        <v>1.2669494904307657</v>
      </c>
      <c r="S29" s="123">
        <v>104.55908725941234</v>
      </c>
      <c r="T29" s="123">
        <v>118.72090837353599</v>
      </c>
      <c r="U29" s="124">
        <v>113.7173980861827</v>
      </c>
      <c r="V29" s="181">
        <v>107.4072132436708</v>
      </c>
      <c r="W29" s="123">
        <v>107.11816306379831</v>
      </c>
      <c r="X29" s="147">
        <v>118.76835132260572</v>
      </c>
      <c r="Y29" s="123">
        <v>94.435494964135586</v>
      </c>
      <c r="Z29" s="123">
        <v>102.12675073459715</v>
      </c>
      <c r="AA29" s="123">
        <v>95.797052142826317</v>
      </c>
      <c r="AB29" s="123">
        <v>96.012407908410054</v>
      </c>
      <c r="AC29" s="123">
        <v>91.477286882566489</v>
      </c>
      <c r="AD29" s="123">
        <v>96.868184694983825</v>
      </c>
      <c r="AE29" s="123">
        <v>93.846585149587838</v>
      </c>
      <c r="AF29" s="123">
        <v>99.602691320521885</v>
      </c>
      <c r="AG29" s="123">
        <v>112.83132791222015</v>
      </c>
      <c r="AH29" s="123">
        <v>285.41358695645573</v>
      </c>
      <c r="AI29" s="130">
        <v>129.51804024406684</v>
      </c>
      <c r="AJ29" s="130">
        <v>90.425000000000011</v>
      </c>
    </row>
    <row r="30" spans="1:36" x14ac:dyDescent="0.2">
      <c r="A30" s="70" t="s">
        <v>503</v>
      </c>
      <c r="B30" s="70" t="s">
        <v>563</v>
      </c>
      <c r="C30" s="179">
        <v>3.7700667290175343</v>
      </c>
      <c r="D30" s="179">
        <v>3.475699256174126</v>
      </c>
      <c r="E30" s="179">
        <v>3.4132785615301753</v>
      </c>
      <c r="F30" s="180">
        <v>3.6574912063400427</v>
      </c>
      <c r="G30" s="180">
        <v>3.8144876214571117</v>
      </c>
      <c r="H30" s="180">
        <v>3.8</v>
      </c>
      <c r="I30" s="180">
        <v>2.97</v>
      </c>
      <c r="J30" s="180">
        <v>2.73</v>
      </c>
      <c r="K30" s="180">
        <v>2.68</v>
      </c>
      <c r="L30" s="180">
        <v>2.5861132552693946</v>
      </c>
      <c r="M30" s="180">
        <v>2.678919496506535</v>
      </c>
      <c r="N30" s="180">
        <v>2.5601339373322549</v>
      </c>
      <c r="O30" s="180">
        <v>2.5707460066865733</v>
      </c>
      <c r="P30" s="180">
        <v>3.6453165292283227</v>
      </c>
      <c r="Q30" s="168">
        <v>5.5793716369709108</v>
      </c>
      <c r="R30" s="169">
        <v>2.5645726806446283</v>
      </c>
      <c r="S30" s="123">
        <v>111.23172264918395</v>
      </c>
      <c r="T30" s="123">
        <v>120.38694899343061</v>
      </c>
      <c r="U30" s="124">
        <v>112.90238873066913</v>
      </c>
      <c r="V30" s="181">
        <v>109.36023082287997</v>
      </c>
      <c r="W30" s="123">
        <v>100.01820096927869</v>
      </c>
      <c r="X30" s="147">
        <v>104.22560882706121</v>
      </c>
      <c r="Y30" s="123">
        <v>98.67110381497416</v>
      </c>
      <c r="Z30" s="123">
        <v>93.419118495889492</v>
      </c>
      <c r="AA30" s="123">
        <v>99.050677795150179</v>
      </c>
      <c r="AB30" s="123">
        <v>95.597230545137776</v>
      </c>
      <c r="AC30" s="123">
        <v>94.651418258325847</v>
      </c>
      <c r="AD30" s="123">
        <v>103.53729731035457</v>
      </c>
      <c r="AE30" s="123">
        <v>113.45910952543892</v>
      </c>
      <c r="AF30" s="123">
        <v>103.8002765445041</v>
      </c>
      <c r="AG30" s="123">
        <v>98.778003363054253</v>
      </c>
      <c r="AH30" s="123">
        <v>121.19444767661923</v>
      </c>
      <c r="AI30" s="130">
        <v>151.84736754202754</v>
      </c>
      <c r="AJ30" s="130">
        <v>98.025000000000006</v>
      </c>
    </row>
    <row r="31" spans="1:36" x14ac:dyDescent="0.2">
      <c r="A31" s="70" t="s">
        <v>504</v>
      </c>
      <c r="B31" s="70" t="s">
        <v>564</v>
      </c>
      <c r="C31" s="179">
        <v>2.982715492124457</v>
      </c>
      <c r="D31" s="179">
        <v>2.8118651067525882</v>
      </c>
      <c r="E31" s="179">
        <v>3.2978122685521321</v>
      </c>
      <c r="F31" s="180">
        <v>2.6915075035933897</v>
      </c>
      <c r="G31" s="180">
        <v>2.5456136345260361</v>
      </c>
      <c r="H31" s="180">
        <v>2.33</v>
      </c>
      <c r="I31" s="180">
        <v>2.1800000000000002</v>
      </c>
      <c r="J31" s="180">
        <v>1.52</v>
      </c>
      <c r="K31" s="180">
        <v>1.85</v>
      </c>
      <c r="L31" s="180">
        <v>1.7658537617649275</v>
      </c>
      <c r="M31" s="180">
        <v>1.4527657145346518</v>
      </c>
      <c r="N31" s="180">
        <v>1.2083814869395326</v>
      </c>
      <c r="O31" s="180">
        <v>1.3325028745029539</v>
      </c>
      <c r="P31" s="180">
        <v>2.1119872541713121</v>
      </c>
      <c r="Q31" s="168">
        <v>2.4503626415858624</v>
      </c>
      <c r="R31" s="169">
        <v>0.83076923737833819</v>
      </c>
      <c r="S31" s="123">
        <v>113.36169953340681</v>
      </c>
      <c r="T31" s="123">
        <v>124.4106847556136</v>
      </c>
      <c r="U31" s="124">
        <v>108.0170108865356</v>
      </c>
      <c r="V31" s="181">
        <v>98.977075937039999</v>
      </c>
      <c r="W31" s="123">
        <v>108.31150509340205</v>
      </c>
      <c r="X31" s="147">
        <v>121.40098542025403</v>
      </c>
      <c r="Y31" s="123">
        <v>95.520140774140728</v>
      </c>
      <c r="Z31" s="123">
        <v>93.525268591262744</v>
      </c>
      <c r="AA31" s="123">
        <v>99.305066610401937</v>
      </c>
      <c r="AB31" s="123">
        <v>96.418972761408781</v>
      </c>
      <c r="AC31" s="123">
        <v>105.21993257922927</v>
      </c>
      <c r="AD31" s="123">
        <v>106.22279217405585</v>
      </c>
      <c r="AE31" s="123">
        <v>97.965016765063979</v>
      </c>
      <c r="AF31" s="123">
        <v>100.32953928673692</v>
      </c>
      <c r="AG31" s="123">
        <v>117.70127147735283</v>
      </c>
      <c r="AH31" s="123">
        <v>150.58229759700748</v>
      </c>
      <c r="AI31" s="130">
        <v>109.50992907588548</v>
      </c>
      <c r="AJ31" s="130">
        <v>100</v>
      </c>
    </row>
    <row r="32" spans="1:36" x14ac:dyDescent="0.2">
      <c r="A32" s="70" t="s">
        <v>505</v>
      </c>
      <c r="B32" s="70" t="s">
        <v>565</v>
      </c>
      <c r="C32" s="179">
        <v>1.563831533388941</v>
      </c>
      <c r="D32" s="179">
        <v>1.425663999772264</v>
      </c>
      <c r="E32" s="179">
        <v>1.4102223133738192</v>
      </c>
      <c r="F32" s="180">
        <v>1.542530364321119</v>
      </c>
      <c r="G32" s="180">
        <v>1.5705091127377218</v>
      </c>
      <c r="H32" s="180">
        <v>1.43</v>
      </c>
      <c r="I32" s="180">
        <v>1.25</v>
      </c>
      <c r="J32" s="180">
        <v>1.0900000000000001</v>
      </c>
      <c r="K32" s="180">
        <v>1.1499999999999999</v>
      </c>
      <c r="L32" s="180">
        <v>1.0511948020587663</v>
      </c>
      <c r="M32" s="180">
        <v>0.93356918670314815</v>
      </c>
      <c r="N32" s="180">
        <v>0.77649487392208238</v>
      </c>
      <c r="O32" s="180">
        <v>0.71106485552612464</v>
      </c>
      <c r="P32" s="180">
        <v>0.63230044183790368</v>
      </c>
      <c r="Q32" s="168">
        <v>0.60941387347397513</v>
      </c>
      <c r="R32" s="169">
        <v>0.50493476645217705</v>
      </c>
      <c r="S32" s="123">
        <v>108.13515509289699</v>
      </c>
      <c r="T32" s="123">
        <v>110.95413534806204</v>
      </c>
      <c r="U32" s="124">
        <v>110.47132341152397</v>
      </c>
      <c r="V32" s="181">
        <v>106.44679855547869</v>
      </c>
      <c r="W32" s="123">
        <v>107.7818366497919</v>
      </c>
      <c r="X32" s="147">
        <v>112.64524722232406</v>
      </c>
      <c r="Y32" s="123">
        <v>99.816855946321596</v>
      </c>
      <c r="Z32" s="123">
        <v>99.122152134062659</v>
      </c>
      <c r="AA32" s="123">
        <v>100.14637181855491</v>
      </c>
      <c r="AB32" s="123">
        <v>99.207717863481449</v>
      </c>
      <c r="AC32" s="123">
        <v>100.20456466912077</v>
      </c>
      <c r="AD32" s="123">
        <v>99.682880095790779</v>
      </c>
      <c r="AE32" s="123">
        <v>100.8210605891794</v>
      </c>
      <c r="AF32" s="123">
        <v>100.03633132837662</v>
      </c>
      <c r="AG32" s="123">
        <v>99.809203160214224</v>
      </c>
      <c r="AH32" s="123">
        <v>100.09843803249225</v>
      </c>
      <c r="AI32" s="130">
        <v>100.310608603433</v>
      </c>
      <c r="AJ32" s="130">
        <v>100</v>
      </c>
    </row>
    <row r="33" spans="1:36" x14ac:dyDescent="0.2">
      <c r="A33" s="70" t="s">
        <v>506</v>
      </c>
      <c r="B33" s="70" t="s">
        <v>566</v>
      </c>
      <c r="C33" s="179">
        <v>4.5587034887093729</v>
      </c>
      <c r="D33" s="179">
        <v>4.567555032228567</v>
      </c>
      <c r="E33" s="179">
        <v>4.8957699581226155</v>
      </c>
      <c r="F33" s="180">
        <v>4.852532134556709</v>
      </c>
      <c r="G33" s="180">
        <v>4.732712281677772</v>
      </c>
      <c r="H33" s="180">
        <v>4.5999999999999996</v>
      </c>
      <c r="I33" s="180">
        <v>4.6399999999999997</v>
      </c>
      <c r="J33" s="180">
        <v>4.8</v>
      </c>
      <c r="K33" s="180">
        <v>4.96</v>
      </c>
      <c r="L33" s="180">
        <v>5.0081409125234906</v>
      </c>
      <c r="M33" s="180">
        <v>4.6282015105060941</v>
      </c>
      <c r="N33" s="180">
        <v>4.9616308665739792</v>
      </c>
      <c r="O33" s="180">
        <v>5.0032633036473753</v>
      </c>
      <c r="P33" s="180">
        <v>4.6516860366482176</v>
      </c>
      <c r="Q33" s="168">
        <v>4.6357650263804731</v>
      </c>
      <c r="R33" s="169">
        <v>4.8249149227720283</v>
      </c>
      <c r="S33" s="123">
        <v>115.70593059380082</v>
      </c>
      <c r="T33" s="123">
        <v>101.98720242048825</v>
      </c>
      <c r="U33" s="124">
        <v>110.31421094718529</v>
      </c>
      <c r="V33" s="181">
        <v>110.96833577191161</v>
      </c>
      <c r="W33" s="123">
        <v>103.86538100632896</v>
      </c>
      <c r="X33" s="147">
        <v>98.894712879560061</v>
      </c>
      <c r="Y33" s="123">
        <v>114.73173695997079</v>
      </c>
      <c r="Z33" s="123">
        <v>98.363522627557614</v>
      </c>
      <c r="AA33" s="123">
        <v>98.557647452807217</v>
      </c>
      <c r="AB33" s="123">
        <v>95.880430694512938</v>
      </c>
      <c r="AC33" s="123">
        <v>103.81514793004698</v>
      </c>
      <c r="AD33" s="123">
        <v>127.18389196984789</v>
      </c>
      <c r="AE33" s="123">
        <v>118.26150328010098</v>
      </c>
      <c r="AF33" s="123">
        <v>103.1716396435592</v>
      </c>
      <c r="AG33" s="123">
        <v>104.73347012672403</v>
      </c>
      <c r="AH33" s="123">
        <v>103.56487317309214</v>
      </c>
      <c r="AI33" s="130">
        <v>118.11395821009083</v>
      </c>
      <c r="AJ33" s="130">
        <v>110.75612123368694</v>
      </c>
    </row>
    <row r="34" spans="1:36" x14ac:dyDescent="0.2">
      <c r="A34" s="70" t="s">
        <v>507</v>
      </c>
      <c r="B34" s="70" t="s">
        <v>439</v>
      </c>
      <c r="C34" s="180">
        <v>11.825405653340777</v>
      </c>
      <c r="D34" s="180">
        <v>11.918323307264641</v>
      </c>
      <c r="E34" s="180">
        <v>12.799074263098662</v>
      </c>
      <c r="F34" s="180">
        <v>11.386858434437674</v>
      </c>
      <c r="G34" s="180">
        <v>9.8869798187471805</v>
      </c>
      <c r="H34" s="180">
        <v>8.9</v>
      </c>
      <c r="I34" s="180">
        <v>9.1999999999999993</v>
      </c>
      <c r="J34" s="180">
        <v>7.71</v>
      </c>
      <c r="K34" s="180">
        <v>7.83</v>
      </c>
      <c r="L34" s="180">
        <v>8.2271663532455115</v>
      </c>
      <c r="M34" s="180">
        <v>8.2954543318758081</v>
      </c>
      <c r="N34" s="180">
        <v>7.2975427561741846</v>
      </c>
      <c r="O34" s="180">
        <v>7.6833330180029131</v>
      </c>
      <c r="P34" s="180">
        <v>7.6740807194440688</v>
      </c>
      <c r="Q34" s="168">
        <v>7.5445447258457534</v>
      </c>
      <c r="R34" s="169">
        <v>7.0270252171012535</v>
      </c>
      <c r="S34" s="123">
        <v>99.924188950720847</v>
      </c>
      <c r="T34" s="123">
        <v>100.28672091067351</v>
      </c>
      <c r="U34" s="124">
        <v>108.21422324040677</v>
      </c>
      <c r="V34" s="181">
        <v>103.0334404964041</v>
      </c>
      <c r="W34" s="123">
        <v>102.21634704466572</v>
      </c>
      <c r="X34" s="147">
        <v>100.70585694691999</v>
      </c>
      <c r="Y34" s="123">
        <v>97.372723084950749</v>
      </c>
      <c r="Z34" s="123">
        <v>101.82250384788098</v>
      </c>
      <c r="AA34" s="123">
        <v>99.874989953890747</v>
      </c>
      <c r="AB34" s="123">
        <v>96.497294372526014</v>
      </c>
      <c r="AC34" s="123">
        <v>105.95305745417477</v>
      </c>
      <c r="AD34" s="123">
        <v>103.2086996790776</v>
      </c>
      <c r="AE34" s="123">
        <v>102.05917840388742</v>
      </c>
      <c r="AF34" s="123">
        <v>99.647580941828139</v>
      </c>
      <c r="AG34" s="123">
        <v>106.99713007549812</v>
      </c>
      <c r="AH34" s="123">
        <v>116.15405322578155</v>
      </c>
      <c r="AI34" s="130">
        <v>118.28508590196049</v>
      </c>
      <c r="AJ34" s="130">
        <v>110.45</v>
      </c>
    </row>
    <row r="35" spans="1:36" x14ac:dyDescent="0.2">
      <c r="A35" s="70" t="s">
        <v>508</v>
      </c>
      <c r="B35" s="184" t="s">
        <v>687</v>
      </c>
      <c r="C35" s="180">
        <v>11.722124199023149</v>
      </c>
      <c r="D35" s="180">
        <v>11.332032347975003</v>
      </c>
      <c r="E35" s="180">
        <v>12.383914041061193</v>
      </c>
      <c r="F35" s="180">
        <v>11.282180844473169</v>
      </c>
      <c r="G35" s="180">
        <v>13.58138370207608</v>
      </c>
      <c r="H35" s="180">
        <v>16.62</v>
      </c>
      <c r="I35" s="180">
        <v>13.78</v>
      </c>
      <c r="J35" s="180">
        <v>13.79</v>
      </c>
      <c r="K35" s="180">
        <v>16.79</v>
      </c>
      <c r="L35" s="180">
        <v>16.322546240148643</v>
      </c>
      <c r="M35" s="180">
        <v>17.009108871678254</v>
      </c>
      <c r="N35" s="180">
        <v>15.168992901250832</v>
      </c>
      <c r="O35" s="180">
        <v>13.131183213604107</v>
      </c>
      <c r="P35" s="180">
        <v>10.359738963111221</v>
      </c>
      <c r="Q35" s="168">
        <v>7.7980448630143115</v>
      </c>
      <c r="R35" s="169">
        <v>8.7638585496023111</v>
      </c>
      <c r="S35" s="123">
        <v>134.12049652279515</v>
      </c>
      <c r="T35" s="123">
        <v>110.92937227888994</v>
      </c>
      <c r="U35" s="124">
        <v>113.73095877488333</v>
      </c>
      <c r="V35" s="181">
        <v>106.2290668417174</v>
      </c>
      <c r="W35" s="123">
        <v>103.43197358616668</v>
      </c>
      <c r="X35" s="147">
        <v>108.73850992305891</v>
      </c>
      <c r="Y35" s="123">
        <v>101.71763243125361</v>
      </c>
      <c r="Z35" s="123">
        <v>99.866598947137589</v>
      </c>
      <c r="AA35" s="123">
        <v>100.33745182424228</v>
      </c>
      <c r="AB35" s="123">
        <v>100.49555812622883</v>
      </c>
      <c r="AC35" s="123">
        <v>104.27789919307752</v>
      </c>
      <c r="AD35" s="123">
        <v>113.2717920598387</v>
      </c>
      <c r="AE35" s="123">
        <v>137.19851032237688</v>
      </c>
      <c r="AF35" s="123">
        <v>96.524665534103789</v>
      </c>
      <c r="AG35" s="123"/>
      <c r="AH35" s="123">
        <v>139.08495593129885</v>
      </c>
      <c r="AI35" s="130">
        <v>113.05625460279344</v>
      </c>
      <c r="AJ35" s="130">
        <v>103.21307397392144</v>
      </c>
    </row>
    <row r="36" spans="1:36" x14ac:dyDescent="0.2">
      <c r="A36" s="70" t="s">
        <v>509</v>
      </c>
      <c r="B36" s="70" t="s">
        <v>522</v>
      </c>
      <c r="C36" s="179">
        <v>2.7386403364928182</v>
      </c>
      <c r="D36" s="179">
        <v>2.7722689037411192</v>
      </c>
      <c r="E36" s="179">
        <v>3.8105425775912201</v>
      </c>
      <c r="F36" s="180">
        <v>2.3371486941053106</v>
      </c>
      <c r="G36" s="180">
        <v>2.6720711378806064</v>
      </c>
      <c r="H36" s="180">
        <v>3.29</v>
      </c>
      <c r="I36" s="180">
        <v>2.52</v>
      </c>
      <c r="J36" s="180">
        <v>2.2599999999999998</v>
      </c>
      <c r="K36" s="180">
        <v>2.14</v>
      </c>
      <c r="L36" s="180">
        <v>3.0370248859039846</v>
      </c>
      <c r="M36" s="180">
        <v>2.5502350036346813</v>
      </c>
      <c r="N36" s="180">
        <v>2.4514267150562992</v>
      </c>
      <c r="O36" s="180">
        <v>2.2230434422165679</v>
      </c>
      <c r="P36" s="180">
        <v>1.9539060742196048</v>
      </c>
      <c r="Q36" s="168">
        <v>1.3762535229100841</v>
      </c>
      <c r="R36" s="169">
        <v>1.0622778240943977</v>
      </c>
      <c r="S36" s="123">
        <v>101.02588332026095</v>
      </c>
      <c r="T36" s="123">
        <v>111.47227114356716</v>
      </c>
      <c r="U36" s="124">
        <v>102.63433131787028</v>
      </c>
      <c r="V36" s="181">
        <v>106.2268749393622</v>
      </c>
      <c r="W36" s="70"/>
      <c r="X36" s="150"/>
      <c r="Y36" s="70"/>
      <c r="Z36" s="70"/>
      <c r="AA36" s="123">
        <v>102.79629904992777</v>
      </c>
      <c r="AB36" s="123"/>
      <c r="AC36" s="123">
        <v>132.11606066069078</v>
      </c>
      <c r="AD36" s="123">
        <v>125.82654832455074</v>
      </c>
      <c r="AE36" s="123">
        <v>109.62920550293461</v>
      </c>
      <c r="AF36" s="123">
        <v>91.938997935739764</v>
      </c>
      <c r="AG36" s="123">
        <v>119.11753483480402</v>
      </c>
      <c r="AH36" s="123">
        <v>115.68130548241155</v>
      </c>
      <c r="AI36" s="130">
        <v>116.47905044392149</v>
      </c>
      <c r="AJ36" s="130">
        <v>109.55</v>
      </c>
    </row>
    <row r="37" spans="1:36" s="65" customFormat="1" ht="15" x14ac:dyDescent="0.25">
      <c r="A37" s="170" t="s">
        <v>510</v>
      </c>
      <c r="B37" s="171" t="s">
        <v>570</v>
      </c>
      <c r="C37" s="172">
        <v>48.724590169987927</v>
      </c>
      <c r="D37" s="172">
        <v>47.678116001194844</v>
      </c>
      <c r="E37" s="172">
        <v>51.488233227624406</v>
      </c>
      <c r="F37" s="173">
        <v>48.689179060005678</v>
      </c>
      <c r="G37" s="173">
        <v>48.880033605758868</v>
      </c>
      <c r="H37" s="173">
        <v>50.05</v>
      </c>
      <c r="I37" s="173">
        <v>44.42</v>
      </c>
      <c r="J37" s="173">
        <v>41.36</v>
      </c>
      <c r="K37" s="173">
        <v>44.58</v>
      </c>
      <c r="L37" s="173">
        <v>44.815253071543928</v>
      </c>
      <c r="M37" s="173">
        <v>43.185871174135769</v>
      </c>
      <c r="N37" s="173">
        <v>39.854793769450993</v>
      </c>
      <c r="O37" s="173">
        <v>37.267446033252995</v>
      </c>
      <c r="P37" s="173">
        <v>38.594459243437718</v>
      </c>
      <c r="Q37" s="182">
        <v>38.075701891079127</v>
      </c>
      <c r="R37" s="183">
        <v>31.050609756611113</v>
      </c>
      <c r="S37" s="176">
        <v>112.92729507163446</v>
      </c>
      <c r="T37" s="176">
        <v>109.71121169931017</v>
      </c>
      <c r="U37" s="176">
        <v>110.52876781940381</v>
      </c>
      <c r="V37" s="177">
        <v>105.75922591259578</v>
      </c>
      <c r="W37" s="177">
        <v>103.8147436154826</v>
      </c>
      <c r="X37" s="177">
        <v>106.40771653462902</v>
      </c>
      <c r="Y37" s="177">
        <v>100.6501715600911</v>
      </c>
      <c r="Z37" s="177">
        <v>99.626137205704595</v>
      </c>
      <c r="AA37" s="177">
        <v>99.707948445331965</v>
      </c>
      <c r="AB37" s="177">
        <v>98.720117095717825</v>
      </c>
      <c r="AC37" s="177">
        <v>104.30026467086971</v>
      </c>
      <c r="AD37" s="177">
        <v>110.06234373747586</v>
      </c>
      <c r="AE37" s="177">
        <v>118.16009252399249</v>
      </c>
      <c r="AF37" s="177">
        <v>98.570342940229878</v>
      </c>
      <c r="AG37" s="177">
        <v>107.16954009380299</v>
      </c>
      <c r="AH37" s="177">
        <v>141.29934305474137</v>
      </c>
      <c r="AI37" s="178">
        <v>122.96297471673424</v>
      </c>
      <c r="AJ37" s="178">
        <v>107.29740336966088</v>
      </c>
    </row>
    <row r="38" spans="1:36" x14ac:dyDescent="0.2">
      <c r="A38" s="70" t="s">
        <v>511</v>
      </c>
      <c r="B38" s="70" t="s">
        <v>437</v>
      </c>
      <c r="C38" s="179">
        <v>1.0703532196090766</v>
      </c>
      <c r="D38" s="179">
        <v>1.5163615334143397</v>
      </c>
      <c r="E38" s="179">
        <v>1.0333765233857419</v>
      </c>
      <c r="F38" s="180">
        <v>1.7706100502865707</v>
      </c>
      <c r="G38" s="180">
        <v>2.1086941824153054</v>
      </c>
      <c r="H38" s="180">
        <v>3.59</v>
      </c>
      <c r="I38" s="180">
        <v>4.12</v>
      </c>
      <c r="J38" s="180">
        <v>3.04</v>
      </c>
      <c r="K38" s="180">
        <v>2.93</v>
      </c>
      <c r="L38" s="180">
        <v>2.7185880620689131</v>
      </c>
      <c r="M38" s="180">
        <v>6.1394300706606719</v>
      </c>
      <c r="N38" s="180">
        <v>3.1804003030044501</v>
      </c>
      <c r="O38" s="180">
        <v>3.7918091928011584</v>
      </c>
      <c r="P38" s="180">
        <v>5.5440045344973345</v>
      </c>
      <c r="Q38" s="168">
        <v>5.6971976853524442</v>
      </c>
      <c r="R38" s="169">
        <v>5.31710270653919</v>
      </c>
      <c r="S38" s="123"/>
      <c r="T38" s="123">
        <v>102.499191461837</v>
      </c>
      <c r="U38" s="124"/>
      <c r="V38" s="181"/>
      <c r="W38" s="70"/>
      <c r="X38" s="150"/>
      <c r="Y38" s="70"/>
      <c r="Z38" s="70"/>
      <c r="AA38" s="123"/>
      <c r="AB38" s="123"/>
      <c r="AC38" s="123"/>
      <c r="AD38" s="123"/>
      <c r="AE38" s="123"/>
      <c r="AF38" s="123"/>
      <c r="AG38" s="123">
        <v>111.30669355807944</v>
      </c>
      <c r="AH38" s="123">
        <v>105.5625</v>
      </c>
      <c r="AI38" s="130">
        <v>106.42430124814355</v>
      </c>
      <c r="AJ38" s="130">
        <v>106.08119979722012</v>
      </c>
    </row>
    <row r="39" spans="1:36" s="65" customFormat="1" ht="15" x14ac:dyDescent="0.25">
      <c r="A39" s="170" t="s">
        <v>512</v>
      </c>
      <c r="B39" s="185" t="s">
        <v>571</v>
      </c>
      <c r="C39" s="172">
        <v>100</v>
      </c>
      <c r="D39" s="172">
        <v>100</v>
      </c>
      <c r="E39" s="172">
        <v>100</v>
      </c>
      <c r="F39" s="173">
        <v>100</v>
      </c>
      <c r="G39" s="173">
        <v>100</v>
      </c>
      <c r="H39" s="173">
        <v>100</v>
      </c>
      <c r="I39" s="173">
        <v>100</v>
      </c>
      <c r="J39" s="173">
        <v>100</v>
      </c>
      <c r="K39" s="173">
        <v>100</v>
      </c>
      <c r="L39" s="173">
        <v>100</v>
      </c>
      <c r="M39" s="173">
        <v>100</v>
      </c>
      <c r="N39" s="173">
        <v>100</v>
      </c>
      <c r="O39" s="173">
        <v>100</v>
      </c>
      <c r="P39" s="173">
        <v>100.00000000000001</v>
      </c>
      <c r="Q39" s="182">
        <v>100</v>
      </c>
      <c r="R39" s="183">
        <v>100</v>
      </c>
      <c r="S39" s="176">
        <v>103.5112270974651</v>
      </c>
      <c r="T39" s="176">
        <v>104.73351898743616</v>
      </c>
      <c r="U39" s="176">
        <v>106.46661035146212</v>
      </c>
      <c r="V39" s="177">
        <v>105.08195986021643</v>
      </c>
      <c r="W39" s="177">
        <v>103.16334555868085</v>
      </c>
      <c r="X39" s="177">
        <v>104.03245605622155</v>
      </c>
      <c r="Y39" s="177">
        <v>101.26836530967614</v>
      </c>
      <c r="Z39" s="177">
        <v>99.723561998697193</v>
      </c>
      <c r="AA39" s="177">
        <v>100.06312168626748</v>
      </c>
      <c r="AB39" s="177">
        <v>99.453940855972888</v>
      </c>
      <c r="AC39" s="177">
        <v>102.5992480754866</v>
      </c>
      <c r="AD39" s="177">
        <v>105.6565114139637</v>
      </c>
      <c r="AE39" s="177">
        <v>106.91282416870868</v>
      </c>
      <c r="AF39" s="177">
        <v>100.84104261857591</v>
      </c>
      <c r="AG39" s="177">
        <v>105.57395005426113</v>
      </c>
      <c r="AH39" s="177">
        <v>120.19281572698897</v>
      </c>
      <c r="AI39" s="178">
        <v>118.20738937088832</v>
      </c>
      <c r="AJ39" s="178">
        <v>107.26734566852754</v>
      </c>
    </row>
    <row r="42" spans="1:36" x14ac:dyDescent="0.2"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36" x14ac:dyDescent="0.2"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1:36" x14ac:dyDescent="0.2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1:36" x14ac:dyDescent="0.2"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</row>
    <row r="46" spans="1:36" x14ac:dyDescent="0.2"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</row>
    <row r="47" spans="1:36" x14ac:dyDescent="0.2"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</row>
    <row r="48" spans="1:36" x14ac:dyDescent="0.2"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</row>
    <row r="49" spans="8:18" x14ac:dyDescent="0.2"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</row>
    <row r="50" spans="8:18" x14ac:dyDescent="0.2"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</row>
    <row r="51" spans="8:18" x14ac:dyDescent="0.2"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</row>
    <row r="52" spans="8:18" x14ac:dyDescent="0.2"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</row>
    <row r="53" spans="8:18" x14ac:dyDescent="0.2"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</row>
    <row r="54" spans="8:18" x14ac:dyDescent="0.2"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</row>
    <row r="55" spans="8:18" x14ac:dyDescent="0.2"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</row>
    <row r="56" spans="8:18" x14ac:dyDescent="0.2"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</row>
    <row r="57" spans="8:18" x14ac:dyDescent="0.2"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</row>
    <row r="58" spans="8:18" x14ac:dyDescent="0.2"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</sheetData>
  <mergeCells count="1">
    <mergeCell ref="A10:B10"/>
  </mergeCells>
  <phoneticPr fontId="0" type="noConversion"/>
  <hyperlinks>
    <hyperlink ref="A1" location="tartalom!A1" display="Vissza a tartalomhoz" xr:uid="{00000000-0004-0000-0600-000000000000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/>
  <dimension ref="A1:H157"/>
  <sheetViews>
    <sheetView zoomScaleNormal="100" workbookViewId="0">
      <pane ySplit="9" topLeftCell="A10" activePane="bottomLeft" state="frozen"/>
      <selection pane="bottomLeft" activeCell="A10" sqref="A10"/>
    </sheetView>
  </sheetViews>
  <sheetFormatPr defaultRowHeight="12.75" x14ac:dyDescent="0.2"/>
  <cols>
    <col min="1" max="1" width="24.5703125" customWidth="1"/>
    <col min="2" max="2" width="12.5703125" style="3" customWidth="1"/>
    <col min="3" max="3" width="13.28515625" style="3" customWidth="1"/>
  </cols>
  <sheetData>
    <row r="1" spans="1:6" x14ac:dyDescent="0.2">
      <c r="A1" s="14" t="s">
        <v>41</v>
      </c>
    </row>
    <row r="3" spans="1:6" x14ac:dyDescent="0.2">
      <c r="A3" s="1" t="s">
        <v>59</v>
      </c>
    </row>
    <row r="4" spans="1:6" x14ac:dyDescent="0.2">
      <c r="A4" t="s">
        <v>84</v>
      </c>
      <c r="B4" s="3" t="s">
        <v>647</v>
      </c>
    </row>
    <row r="5" spans="1:6" x14ac:dyDescent="0.2">
      <c r="B5" s="3" t="s">
        <v>610</v>
      </c>
      <c r="D5" s="14" t="s">
        <v>677</v>
      </c>
    </row>
    <row r="7" spans="1:6" x14ac:dyDescent="0.2">
      <c r="A7" t="s">
        <v>520</v>
      </c>
    </row>
    <row r="8" spans="1:6" x14ac:dyDescent="0.2">
      <c r="A8" s="227" t="s">
        <v>287</v>
      </c>
      <c r="B8" s="231" t="s">
        <v>315</v>
      </c>
      <c r="C8" s="231"/>
    </row>
    <row r="9" spans="1:6" x14ac:dyDescent="0.2">
      <c r="A9" s="227"/>
      <c r="B9" s="152" t="s">
        <v>478</v>
      </c>
      <c r="C9" s="127" t="s">
        <v>278</v>
      </c>
    </row>
    <row r="10" spans="1:6" x14ac:dyDescent="0.2">
      <c r="A10" s="122" t="s">
        <v>316</v>
      </c>
      <c r="B10" s="123">
        <v>115.5</v>
      </c>
      <c r="C10" s="124">
        <v>116.4</v>
      </c>
      <c r="E10" s="3"/>
      <c r="F10" s="3"/>
    </row>
    <row r="11" spans="1:6" x14ac:dyDescent="0.2">
      <c r="A11" s="122" t="s">
        <v>317</v>
      </c>
      <c r="B11" s="123">
        <v>117</v>
      </c>
      <c r="C11" s="124">
        <v>126.3</v>
      </c>
      <c r="E11" s="3"/>
      <c r="F11" s="3"/>
    </row>
    <row r="12" spans="1:6" x14ac:dyDescent="0.2">
      <c r="A12" s="122" t="s">
        <v>318</v>
      </c>
      <c r="B12" s="123">
        <v>128.9</v>
      </c>
      <c r="C12" s="124">
        <v>123.6</v>
      </c>
      <c r="E12" s="3"/>
      <c r="F12" s="3"/>
    </row>
    <row r="13" spans="1:6" x14ac:dyDescent="0.2">
      <c r="A13" s="122" t="s">
        <v>319</v>
      </c>
      <c r="B13" s="123">
        <v>135</v>
      </c>
      <c r="C13" s="124">
        <v>144.04</v>
      </c>
      <c r="E13" s="3"/>
      <c r="F13" s="3"/>
    </row>
    <row r="14" spans="1:6" x14ac:dyDescent="0.2">
      <c r="A14" s="122" t="s">
        <v>320</v>
      </c>
      <c r="B14" s="123">
        <v>123</v>
      </c>
      <c r="C14" s="124">
        <v>154.4</v>
      </c>
      <c r="E14" s="3"/>
      <c r="F14" s="3"/>
    </row>
    <row r="15" spans="1:6" x14ac:dyDescent="0.2">
      <c r="A15" s="122" t="s">
        <v>321</v>
      </c>
      <c r="B15" s="123">
        <v>122.5</v>
      </c>
      <c r="C15" s="124">
        <v>123.27</v>
      </c>
      <c r="E15" s="3"/>
      <c r="F15" s="3"/>
    </row>
    <row r="16" spans="1:6" x14ac:dyDescent="0.2">
      <c r="A16" s="122" t="s">
        <v>322</v>
      </c>
      <c r="B16" s="123">
        <v>118.8</v>
      </c>
      <c r="C16" s="124">
        <v>120.33</v>
      </c>
      <c r="E16" s="3"/>
      <c r="F16" s="3"/>
    </row>
    <row r="17" spans="1:6" x14ac:dyDescent="0.2">
      <c r="A17" s="122" t="s">
        <v>323</v>
      </c>
      <c r="B17" s="123">
        <v>128.19999999999999</v>
      </c>
      <c r="C17" s="124">
        <v>131.38</v>
      </c>
      <c r="E17" s="3"/>
      <c r="F17" s="3"/>
    </row>
    <row r="18" spans="1:6" x14ac:dyDescent="0.2">
      <c r="A18" s="122" t="s">
        <v>324</v>
      </c>
      <c r="B18" s="123">
        <v>123.6</v>
      </c>
      <c r="C18" s="124">
        <v>125.11</v>
      </c>
      <c r="E18" s="3"/>
      <c r="F18" s="3"/>
    </row>
    <row r="19" spans="1:6" x14ac:dyDescent="0.2">
      <c r="A19" s="122" t="s">
        <v>325</v>
      </c>
      <c r="B19" s="123">
        <v>118.3</v>
      </c>
      <c r="C19" s="124">
        <v>118.3</v>
      </c>
      <c r="E19" s="3"/>
      <c r="F19" s="3"/>
    </row>
    <row r="20" spans="1:6" x14ac:dyDescent="0.2">
      <c r="A20" s="122" t="s">
        <v>326</v>
      </c>
      <c r="B20" s="123">
        <v>114.3</v>
      </c>
      <c r="C20" s="124">
        <v>116.28</v>
      </c>
      <c r="E20" s="3"/>
      <c r="F20" s="3"/>
    </row>
    <row r="21" spans="1:6" x14ac:dyDescent="0.2">
      <c r="A21" s="122" t="s">
        <v>327</v>
      </c>
      <c r="B21" s="123">
        <v>110</v>
      </c>
      <c r="C21" s="124">
        <v>110.94</v>
      </c>
      <c r="E21" s="3"/>
      <c r="F21" s="3"/>
    </row>
    <row r="22" spans="1:6" x14ac:dyDescent="0.2">
      <c r="A22" s="122" t="s">
        <v>328</v>
      </c>
      <c r="B22" s="123">
        <v>109.8</v>
      </c>
      <c r="C22" s="124">
        <v>108.86136986301371</v>
      </c>
      <c r="E22" s="3"/>
      <c r="F22" s="3"/>
    </row>
    <row r="23" spans="1:6" x14ac:dyDescent="0.2">
      <c r="A23" s="122" t="s">
        <v>329</v>
      </c>
      <c r="B23" s="123">
        <v>109.2</v>
      </c>
      <c r="C23" s="124">
        <v>108.94</v>
      </c>
      <c r="E23" s="3"/>
      <c r="F23" s="3"/>
    </row>
    <row r="24" spans="1:6" x14ac:dyDescent="0.2">
      <c r="A24" s="122" t="s">
        <v>330</v>
      </c>
      <c r="B24" s="123">
        <v>105.3</v>
      </c>
      <c r="C24" s="124">
        <v>106.97</v>
      </c>
      <c r="E24" s="3"/>
      <c r="F24" s="3"/>
    </row>
    <row r="25" spans="1:6" x14ac:dyDescent="0.2">
      <c r="A25" s="122" t="s">
        <v>331</v>
      </c>
      <c r="B25" s="123">
        <v>104.7</v>
      </c>
      <c r="C25" s="124">
        <v>106.16591780821919</v>
      </c>
      <c r="E25" s="3"/>
      <c r="F25" s="3"/>
    </row>
    <row r="26" spans="1:6" x14ac:dyDescent="0.2">
      <c r="A26" s="122" t="s">
        <v>332</v>
      </c>
      <c r="B26" s="123">
        <v>106.8</v>
      </c>
      <c r="C26" s="124">
        <v>106.93024590163935</v>
      </c>
      <c r="E26" s="3"/>
      <c r="F26" s="3"/>
    </row>
    <row r="27" spans="1:6" x14ac:dyDescent="0.2">
      <c r="A27" s="137" t="s">
        <v>333</v>
      </c>
      <c r="B27" s="123">
        <v>103.6</v>
      </c>
      <c r="C27" s="124">
        <v>106.82416438356167</v>
      </c>
      <c r="E27" s="3"/>
      <c r="F27" s="3"/>
    </row>
    <row r="28" spans="1:6" x14ac:dyDescent="0.2">
      <c r="A28" s="122" t="s">
        <v>334</v>
      </c>
      <c r="B28" s="123">
        <v>103.9</v>
      </c>
      <c r="C28" s="124">
        <v>108.33241095890412</v>
      </c>
      <c r="E28" s="3"/>
      <c r="F28" s="3"/>
    </row>
    <row r="29" spans="1:6" x14ac:dyDescent="0.2">
      <c r="A29" s="125" t="s">
        <v>335</v>
      </c>
      <c r="B29" s="126">
        <v>108</v>
      </c>
      <c r="C29" s="127">
        <v>103.511227097465</v>
      </c>
      <c r="E29" s="3"/>
      <c r="F29" s="3"/>
    </row>
    <row r="30" spans="1:6" x14ac:dyDescent="0.2">
      <c r="A30" s="122" t="s">
        <v>703</v>
      </c>
      <c r="B30" s="146">
        <v>106.9</v>
      </c>
      <c r="C30" s="124">
        <v>102.43243628825437</v>
      </c>
      <c r="E30" s="3"/>
    </row>
    <row r="31" spans="1:6" x14ac:dyDescent="0.2">
      <c r="A31" s="122" t="s">
        <v>704</v>
      </c>
      <c r="B31" s="146">
        <v>106.8</v>
      </c>
      <c r="C31" s="124">
        <v>103.57964263404949</v>
      </c>
    </row>
    <row r="32" spans="1:6" x14ac:dyDescent="0.2">
      <c r="A32" s="122" t="s">
        <v>705</v>
      </c>
      <c r="B32" s="146">
        <v>106.8</v>
      </c>
      <c r="C32" s="124">
        <v>103.00603946115193</v>
      </c>
    </row>
    <row r="33" spans="1:6" x14ac:dyDescent="0.2">
      <c r="A33" s="122" t="s">
        <v>706</v>
      </c>
      <c r="B33" s="123">
        <v>106.30652173913045</v>
      </c>
      <c r="C33" s="124">
        <v>103.45000350837964</v>
      </c>
    </row>
    <row r="34" spans="1:6" x14ac:dyDescent="0.2">
      <c r="A34" s="122" t="s">
        <v>707</v>
      </c>
      <c r="B34" s="123">
        <v>106.7</v>
      </c>
      <c r="C34" s="124">
        <v>103.1540274768945</v>
      </c>
    </row>
    <row r="35" spans="1:6" x14ac:dyDescent="0.2">
      <c r="A35" s="70" t="s">
        <v>583</v>
      </c>
      <c r="B35" s="146">
        <v>104.3</v>
      </c>
      <c r="C35" s="124">
        <v>109.47199351906112</v>
      </c>
    </row>
    <row r="36" spans="1:6" x14ac:dyDescent="0.2">
      <c r="A36" s="70" t="s">
        <v>584</v>
      </c>
      <c r="B36" s="146">
        <v>105.3</v>
      </c>
      <c r="C36" s="124">
        <v>106.46099851372037</v>
      </c>
    </row>
    <row r="37" spans="1:6" x14ac:dyDescent="0.2">
      <c r="A37" s="153" t="s">
        <v>585</v>
      </c>
      <c r="B37" s="126">
        <v>106.1</v>
      </c>
      <c r="C37" s="127">
        <v>104.73351898743616</v>
      </c>
    </row>
    <row r="38" spans="1:6" x14ac:dyDescent="0.2">
      <c r="A38" s="122" t="s">
        <v>708</v>
      </c>
      <c r="B38" s="123">
        <v>103</v>
      </c>
      <c r="C38" s="124">
        <v>104.68402739889308</v>
      </c>
      <c r="F38" s="3"/>
    </row>
    <row r="39" spans="1:6" x14ac:dyDescent="0.2">
      <c r="A39" s="122" t="s">
        <v>709</v>
      </c>
      <c r="B39" s="123">
        <v>103.6</v>
      </c>
      <c r="C39" s="124">
        <v>106.74664215610731</v>
      </c>
      <c r="E39" s="26"/>
      <c r="F39" s="3"/>
    </row>
    <row r="40" spans="1:6" x14ac:dyDescent="0.2">
      <c r="A40" s="154" t="s">
        <v>710</v>
      </c>
      <c r="B40" s="146">
        <v>105</v>
      </c>
      <c r="C40" s="124">
        <v>110.3647896081394</v>
      </c>
      <c r="E40" s="26"/>
      <c r="F40" s="3"/>
    </row>
    <row r="41" spans="1:6" x14ac:dyDescent="0.2">
      <c r="A41" s="122" t="s">
        <v>711</v>
      </c>
      <c r="B41" s="123">
        <v>103.3</v>
      </c>
      <c r="C41" s="124">
        <v>105.7153347775002</v>
      </c>
      <c r="E41" s="26"/>
      <c r="F41" s="3"/>
    </row>
    <row r="42" spans="1:6" x14ac:dyDescent="0.2">
      <c r="A42" s="122" t="s">
        <v>712</v>
      </c>
      <c r="B42" s="123">
        <v>103.9</v>
      </c>
      <c r="C42" s="124">
        <v>107.26515305437994</v>
      </c>
      <c r="E42" s="26"/>
      <c r="F42" s="3"/>
    </row>
    <row r="43" spans="1:6" ht="12.75" customHeight="1" x14ac:dyDescent="0.2">
      <c r="A43" s="122" t="s">
        <v>713</v>
      </c>
      <c r="B43" s="123">
        <v>105.16666666666667</v>
      </c>
      <c r="C43" s="124">
        <v>104.07098224270867</v>
      </c>
    </row>
    <row r="44" spans="1:6" ht="12.75" customHeight="1" x14ac:dyDescent="0.2">
      <c r="A44" s="153" t="s">
        <v>203</v>
      </c>
      <c r="B44" s="126">
        <v>104.19166666666668</v>
      </c>
      <c r="C44" s="127">
        <v>106.46661035146212</v>
      </c>
    </row>
    <row r="45" spans="1:6" ht="12.75" customHeight="1" x14ac:dyDescent="0.2">
      <c r="A45" s="122" t="s">
        <v>714</v>
      </c>
      <c r="B45" s="155">
        <v>106</v>
      </c>
      <c r="C45" s="124">
        <v>105.59860162804311</v>
      </c>
    </row>
    <row r="46" spans="1:6" x14ac:dyDescent="0.2">
      <c r="A46" s="122" t="s">
        <v>715</v>
      </c>
      <c r="B46" s="155">
        <v>105.36666666666667</v>
      </c>
      <c r="C46" s="124">
        <v>105.46224980218932</v>
      </c>
    </row>
    <row r="47" spans="1:6" x14ac:dyDescent="0.2">
      <c r="A47" s="122" t="s">
        <v>716</v>
      </c>
      <c r="B47" s="123">
        <v>105.7</v>
      </c>
      <c r="C47" s="124">
        <v>105.53042571511622</v>
      </c>
    </row>
    <row r="48" spans="1:6" x14ac:dyDescent="0.2">
      <c r="A48" s="122" t="s">
        <v>19</v>
      </c>
      <c r="B48" s="123">
        <v>103.8</v>
      </c>
      <c r="C48" s="124">
        <v>103.8348987295892</v>
      </c>
    </row>
    <row r="49" spans="1:3" x14ac:dyDescent="0.2">
      <c r="A49" s="122" t="s">
        <v>20</v>
      </c>
      <c r="B49" s="123">
        <v>105.1</v>
      </c>
      <c r="C49" s="124">
        <v>104.96525005327389</v>
      </c>
    </row>
    <row r="50" spans="1:3" x14ac:dyDescent="0.2">
      <c r="A50" s="122" t="s">
        <v>717</v>
      </c>
      <c r="B50" s="123">
        <v>104.36666666666667</v>
      </c>
      <c r="C50" s="124">
        <v>105.43208928104407</v>
      </c>
    </row>
    <row r="51" spans="1:3" x14ac:dyDescent="0.2">
      <c r="A51" s="122" t="s">
        <v>718</v>
      </c>
      <c r="B51" s="123">
        <v>104.08333333333334</v>
      </c>
      <c r="C51" s="124">
        <v>104.63349400531663</v>
      </c>
    </row>
    <row r="52" spans="1:3" x14ac:dyDescent="0.2">
      <c r="A52" s="153" t="s">
        <v>76</v>
      </c>
      <c r="B52" s="126">
        <v>104.9</v>
      </c>
      <c r="C52" s="127">
        <v>105.08195986021643</v>
      </c>
    </row>
    <row r="53" spans="1:3" x14ac:dyDescent="0.2">
      <c r="A53" s="122" t="s">
        <v>719</v>
      </c>
      <c r="B53" s="123">
        <v>104.2</v>
      </c>
      <c r="C53" s="124">
        <v>103.8485581918199</v>
      </c>
    </row>
    <row r="54" spans="1:3" x14ac:dyDescent="0.2">
      <c r="A54" s="122" t="s">
        <v>720</v>
      </c>
      <c r="B54" s="123">
        <v>104</v>
      </c>
      <c r="C54" s="124">
        <v>103.13493845734246</v>
      </c>
    </row>
    <row r="55" spans="1:3" x14ac:dyDescent="0.2">
      <c r="A55" s="122" t="s">
        <v>721</v>
      </c>
      <c r="B55" s="123">
        <v>103.43333333333332</v>
      </c>
      <c r="C55" s="124">
        <v>101.82497541319873</v>
      </c>
    </row>
    <row r="56" spans="1:3" x14ac:dyDescent="0.2">
      <c r="A56" s="122" t="s">
        <v>722</v>
      </c>
      <c r="B56" s="155">
        <v>104.1</v>
      </c>
      <c r="C56" s="124">
        <v>103.49174832458118</v>
      </c>
    </row>
    <row r="57" spans="1:3" x14ac:dyDescent="0.2">
      <c r="A57" s="122" t="s">
        <v>723</v>
      </c>
      <c r="B57" s="123">
        <v>103.9</v>
      </c>
      <c r="C57" s="124">
        <v>102.93615735412037</v>
      </c>
    </row>
    <row r="58" spans="1:3" x14ac:dyDescent="0.2">
      <c r="A58" s="122" t="s">
        <v>724</v>
      </c>
      <c r="B58" s="156">
        <v>103.66666666666667</v>
      </c>
      <c r="C58" s="124">
        <v>103.84491017236229</v>
      </c>
    </row>
    <row r="59" spans="1:3" x14ac:dyDescent="0.2">
      <c r="A59" s="122" t="s">
        <v>725</v>
      </c>
      <c r="B59" s="147">
        <v>103.55</v>
      </c>
      <c r="C59" s="124">
        <v>102.83494279278051</v>
      </c>
    </row>
    <row r="60" spans="1:3" x14ac:dyDescent="0.2">
      <c r="A60" s="153" t="s">
        <v>450</v>
      </c>
      <c r="B60" s="157">
        <v>103.9</v>
      </c>
      <c r="C60" s="127">
        <v>103.16334555868085</v>
      </c>
    </row>
    <row r="61" spans="1:3" x14ac:dyDescent="0.2">
      <c r="A61" s="122" t="s">
        <v>726</v>
      </c>
      <c r="B61" s="123">
        <v>105.6</v>
      </c>
      <c r="C61" s="124">
        <v>104.12132932776824</v>
      </c>
    </row>
    <row r="62" spans="1:3" x14ac:dyDescent="0.2">
      <c r="A62" s="122" t="s">
        <v>727</v>
      </c>
      <c r="B62" s="123">
        <v>105.5</v>
      </c>
      <c r="C62" s="124">
        <v>103.14232575385827</v>
      </c>
    </row>
    <row r="63" spans="1:3" x14ac:dyDescent="0.2">
      <c r="A63" s="122" t="s">
        <v>728</v>
      </c>
      <c r="B63" s="123">
        <v>106.13333333333333</v>
      </c>
      <c r="C63" s="124">
        <v>106.1029607266084</v>
      </c>
    </row>
    <row r="64" spans="1:3" x14ac:dyDescent="0.2">
      <c r="A64" s="122" t="s">
        <v>729</v>
      </c>
      <c r="B64" s="123">
        <v>105.6</v>
      </c>
      <c r="C64" s="124">
        <v>103.63182754081325</v>
      </c>
    </row>
    <row r="65" spans="1:3" x14ac:dyDescent="0.2">
      <c r="A65" s="122" t="s">
        <v>730</v>
      </c>
      <c r="B65" s="123">
        <v>105.8</v>
      </c>
      <c r="C65" s="124">
        <v>104.45553860274497</v>
      </c>
    </row>
    <row r="66" spans="1:3" x14ac:dyDescent="0.2">
      <c r="A66" s="139" t="s">
        <v>56</v>
      </c>
      <c r="B66" s="123">
        <v>105.4</v>
      </c>
      <c r="C66" s="124">
        <v>102.76320841665131</v>
      </c>
    </row>
    <row r="67" spans="1:3" x14ac:dyDescent="0.2">
      <c r="A67" s="150" t="s">
        <v>57</v>
      </c>
      <c r="B67" s="155">
        <v>105.76666666666667</v>
      </c>
      <c r="C67" s="124">
        <v>104.43308457162985</v>
      </c>
    </row>
    <row r="68" spans="1:3" x14ac:dyDescent="0.2">
      <c r="A68" s="153" t="s">
        <v>58</v>
      </c>
      <c r="B68" s="126">
        <v>105.7</v>
      </c>
      <c r="C68" s="127">
        <v>104.03245605622155</v>
      </c>
    </row>
    <row r="69" spans="1:3" x14ac:dyDescent="0.2">
      <c r="A69" s="139" t="s">
        <v>731</v>
      </c>
      <c r="B69" s="147">
        <v>102.9</v>
      </c>
      <c r="C69" s="124">
        <v>100.05976158545232</v>
      </c>
    </row>
    <row r="70" spans="1:3" x14ac:dyDescent="0.2">
      <c r="A70" s="139" t="s">
        <v>732</v>
      </c>
      <c r="B70" s="123">
        <v>101.8</v>
      </c>
      <c r="C70" s="124">
        <v>101.01312350152746</v>
      </c>
    </row>
    <row r="71" spans="1:3" x14ac:dyDescent="0.2">
      <c r="A71" s="139" t="s">
        <v>733</v>
      </c>
      <c r="B71" s="123">
        <v>101.5</v>
      </c>
      <c r="C71" s="124">
        <v>102.68279615625966</v>
      </c>
    </row>
    <row r="72" spans="1:3" x14ac:dyDescent="0.2">
      <c r="A72" s="139" t="s">
        <v>734</v>
      </c>
      <c r="B72" s="123">
        <v>100.73333333333335</v>
      </c>
      <c r="C72" s="124">
        <v>101.31777999546514</v>
      </c>
    </row>
    <row r="73" spans="1:3" x14ac:dyDescent="0.2">
      <c r="A73" s="139" t="s">
        <v>735</v>
      </c>
      <c r="B73" s="123">
        <v>102.3</v>
      </c>
      <c r="C73" s="124">
        <v>100.5364425434899</v>
      </c>
    </row>
    <row r="74" spans="1:3" x14ac:dyDescent="0.2">
      <c r="A74" s="139" t="s">
        <v>736</v>
      </c>
      <c r="B74" s="123">
        <v>101.11666666666666</v>
      </c>
      <c r="C74" s="124">
        <v>102.0002880758624</v>
      </c>
    </row>
    <row r="75" spans="1:3" x14ac:dyDescent="0.2">
      <c r="A75" s="139" t="s">
        <v>737</v>
      </c>
      <c r="B75" s="123">
        <v>102.06666666666666</v>
      </c>
      <c r="C75" s="124">
        <v>101.25189374774648</v>
      </c>
    </row>
    <row r="76" spans="1:3" x14ac:dyDescent="0.2">
      <c r="A76" s="158" t="s">
        <v>37</v>
      </c>
      <c r="B76" s="126">
        <v>101.7</v>
      </c>
      <c r="C76" s="127">
        <v>101.26836530967614</v>
      </c>
    </row>
    <row r="77" spans="1:3" x14ac:dyDescent="0.2">
      <c r="A77" s="139" t="s">
        <v>738</v>
      </c>
      <c r="B77" s="147">
        <v>100</v>
      </c>
      <c r="C77" s="124">
        <v>98.984894873297932</v>
      </c>
    </row>
    <row r="78" spans="1:3" x14ac:dyDescent="0.2">
      <c r="A78" s="139" t="s">
        <v>739</v>
      </c>
      <c r="B78" s="123">
        <v>99.833333333333329</v>
      </c>
      <c r="C78" s="124">
        <v>99.469958627470675</v>
      </c>
    </row>
    <row r="79" spans="1:3" x14ac:dyDescent="0.2">
      <c r="A79" s="139" t="s">
        <v>740</v>
      </c>
      <c r="B79" s="123">
        <v>99.933333333333337</v>
      </c>
      <c r="C79" s="124">
        <v>101.36669359226845</v>
      </c>
    </row>
    <row r="80" spans="1:3" x14ac:dyDescent="0.2">
      <c r="A80" s="139" t="s">
        <v>741</v>
      </c>
      <c r="B80" s="123">
        <v>99.333333333333329</v>
      </c>
      <c r="C80" s="124">
        <v>99.072700901751745</v>
      </c>
    </row>
    <row r="81" spans="1:3" x14ac:dyDescent="0.2">
      <c r="A81" s="139" t="s">
        <v>742</v>
      </c>
      <c r="B81" s="123">
        <v>99.9</v>
      </c>
      <c r="C81" s="124">
        <v>99.227426750384296</v>
      </c>
    </row>
    <row r="82" spans="1:3" x14ac:dyDescent="0.2">
      <c r="A82" s="139" t="s">
        <v>743</v>
      </c>
      <c r="B82" s="123">
        <v>99.633333333333326</v>
      </c>
      <c r="C82" s="124">
        <v>100.21969724701009</v>
      </c>
    </row>
    <row r="83" spans="1:3" x14ac:dyDescent="0.2">
      <c r="A83" s="150" t="s">
        <v>78</v>
      </c>
      <c r="B83" s="123">
        <v>99.922222222222217</v>
      </c>
      <c r="C83" s="124">
        <v>99.940515697679018</v>
      </c>
    </row>
    <row r="84" spans="1:3" x14ac:dyDescent="0.2">
      <c r="A84" s="158" t="s">
        <v>548</v>
      </c>
      <c r="B84" s="126">
        <v>99.8</v>
      </c>
      <c r="C84" s="127">
        <v>99.723561998697193</v>
      </c>
    </row>
    <row r="85" spans="1:3" x14ac:dyDescent="0.2">
      <c r="A85" s="139" t="s">
        <v>744</v>
      </c>
      <c r="B85" s="140">
        <v>99</v>
      </c>
      <c r="C85" s="124">
        <v>101.57372067111648</v>
      </c>
    </row>
    <row r="86" spans="1:3" x14ac:dyDescent="0.2">
      <c r="A86" s="139" t="s">
        <v>745</v>
      </c>
      <c r="B86" s="138">
        <v>100.3</v>
      </c>
      <c r="C86" s="124">
        <v>99.004582427447545</v>
      </c>
    </row>
    <row r="87" spans="1:3" x14ac:dyDescent="0.2">
      <c r="A87" s="139" t="s">
        <v>746</v>
      </c>
      <c r="B87" s="138">
        <v>100</v>
      </c>
      <c r="C87" s="124">
        <v>99.861188645964049</v>
      </c>
    </row>
    <row r="88" spans="1:3" x14ac:dyDescent="0.2">
      <c r="A88" s="139" t="s">
        <v>747</v>
      </c>
      <c r="B88" s="155">
        <v>100.5</v>
      </c>
      <c r="C88" s="124">
        <v>99.812995000541832</v>
      </c>
    </row>
    <row r="89" spans="1:3" x14ac:dyDescent="0.2">
      <c r="A89" s="139" t="s">
        <v>748</v>
      </c>
      <c r="B89" s="138">
        <v>99.6</v>
      </c>
      <c r="C89" s="124">
        <v>100.28915154928201</v>
      </c>
    </row>
    <row r="90" spans="1:3" x14ac:dyDescent="0.2">
      <c r="A90" s="139" t="s">
        <v>749</v>
      </c>
      <c r="B90" s="138">
        <v>100.25</v>
      </c>
      <c r="C90" s="124">
        <v>99.837091823252933</v>
      </c>
    </row>
    <row r="91" spans="1:3" x14ac:dyDescent="0.2">
      <c r="A91" s="150" t="s">
        <v>13</v>
      </c>
      <c r="B91" s="140">
        <v>99.7</v>
      </c>
      <c r="C91" s="124">
        <v>100.14649724817603</v>
      </c>
    </row>
    <row r="92" spans="1:3" x14ac:dyDescent="0.2">
      <c r="A92" s="158" t="s">
        <v>2</v>
      </c>
      <c r="B92" s="126">
        <v>99.9</v>
      </c>
      <c r="C92" s="127">
        <v>100.06312168626748</v>
      </c>
    </row>
    <row r="93" spans="1:3" x14ac:dyDescent="0.2">
      <c r="A93" s="139" t="s">
        <v>750</v>
      </c>
      <c r="B93" s="140">
        <v>100.3</v>
      </c>
      <c r="C93" s="124">
        <v>98.7</v>
      </c>
    </row>
    <row r="94" spans="1:3" x14ac:dyDescent="0.2">
      <c r="A94" s="139" t="s">
        <v>751</v>
      </c>
      <c r="B94" s="138">
        <v>99.9</v>
      </c>
      <c r="C94" s="124">
        <v>99.9</v>
      </c>
    </row>
    <row r="95" spans="1:3" x14ac:dyDescent="0.2">
      <c r="A95" s="139" t="s">
        <v>752</v>
      </c>
      <c r="B95" s="138">
        <v>100.06666666666668</v>
      </c>
      <c r="C95" s="124">
        <v>99.403587416462926</v>
      </c>
    </row>
    <row r="96" spans="1:3" x14ac:dyDescent="0.2">
      <c r="A96" s="139" t="s">
        <v>753</v>
      </c>
      <c r="B96" s="155">
        <v>101.3</v>
      </c>
      <c r="C96" s="124">
        <v>99.807345421406339</v>
      </c>
    </row>
    <row r="97" spans="1:4" x14ac:dyDescent="0.2">
      <c r="A97" s="139" t="s">
        <v>754</v>
      </c>
      <c r="B97" s="138">
        <v>100.1</v>
      </c>
      <c r="C97" s="124">
        <v>99.300000000000011</v>
      </c>
    </row>
    <row r="98" spans="1:4" x14ac:dyDescent="0.2">
      <c r="A98" s="139" t="s">
        <v>595</v>
      </c>
      <c r="B98" s="138">
        <v>100.08888888888889</v>
      </c>
      <c r="C98" s="124">
        <v>99.334529138820983</v>
      </c>
    </row>
    <row r="99" spans="1:4" x14ac:dyDescent="0.2">
      <c r="A99" s="153" t="s">
        <v>598</v>
      </c>
      <c r="B99" s="126">
        <v>100.39166666666667</v>
      </c>
      <c r="C99" s="127">
        <v>99.452733209467326</v>
      </c>
    </row>
    <row r="100" spans="1:4" x14ac:dyDescent="0.2">
      <c r="A100" s="139" t="s">
        <v>755</v>
      </c>
      <c r="B100" s="140">
        <v>102.6</v>
      </c>
      <c r="C100" s="124">
        <v>100.25497314535617</v>
      </c>
    </row>
    <row r="101" spans="1:4" x14ac:dyDescent="0.2">
      <c r="A101" s="139" t="s">
        <v>756</v>
      </c>
      <c r="B101" s="138">
        <v>102.1</v>
      </c>
      <c r="C101" s="124">
        <v>103.33125441762702</v>
      </c>
    </row>
    <row r="102" spans="1:4" x14ac:dyDescent="0.2">
      <c r="A102" s="139" t="s">
        <v>757</v>
      </c>
      <c r="B102" s="138">
        <v>102.4</v>
      </c>
      <c r="C102" s="124">
        <v>102.50064053681926</v>
      </c>
    </row>
    <row r="103" spans="1:4" x14ac:dyDescent="0.2">
      <c r="A103" s="139" t="s">
        <v>758</v>
      </c>
      <c r="B103" s="155">
        <v>102.3</v>
      </c>
      <c r="C103" s="124">
        <v>104.31012420214394</v>
      </c>
    </row>
    <row r="104" spans="1:4" x14ac:dyDescent="0.2">
      <c r="A104" s="139" t="s">
        <v>759</v>
      </c>
      <c r="B104" s="138">
        <v>102.34999999999998</v>
      </c>
      <c r="C104" s="124">
        <v>101.7931137814916</v>
      </c>
      <c r="D104" s="3"/>
    </row>
    <row r="105" spans="1:4" x14ac:dyDescent="0.2">
      <c r="A105" s="139" t="s">
        <v>611</v>
      </c>
      <c r="B105" s="138">
        <v>102.36666666666666</v>
      </c>
      <c r="C105" s="124">
        <v>102.02895603326749</v>
      </c>
      <c r="D105" s="3"/>
    </row>
    <row r="106" spans="1:4" x14ac:dyDescent="0.2">
      <c r="A106" s="153" t="s">
        <v>612</v>
      </c>
      <c r="B106" s="126">
        <v>102.4</v>
      </c>
      <c r="C106" s="127">
        <v>102.5992480754866</v>
      </c>
      <c r="D106" s="3"/>
    </row>
    <row r="107" spans="1:4" x14ac:dyDescent="0.2">
      <c r="A107" s="122" t="s">
        <v>760</v>
      </c>
      <c r="B107" s="123">
        <v>102</v>
      </c>
      <c r="C107" s="124">
        <v>105.77611261888543</v>
      </c>
    </row>
    <row r="108" spans="1:4" x14ac:dyDescent="0.2">
      <c r="A108" s="122" t="s">
        <v>761</v>
      </c>
      <c r="B108" s="123">
        <v>102.7</v>
      </c>
      <c r="C108" s="124">
        <v>106.66493489178583</v>
      </c>
    </row>
    <row r="109" spans="1:4" x14ac:dyDescent="0.2">
      <c r="A109" s="122" t="s">
        <v>762</v>
      </c>
      <c r="B109" s="123">
        <v>103.5</v>
      </c>
      <c r="C109" s="124">
        <v>104.29105670517808</v>
      </c>
    </row>
    <row r="110" spans="1:4" x14ac:dyDescent="0.2">
      <c r="A110" s="122" t="s">
        <v>763</v>
      </c>
      <c r="B110" s="123">
        <v>103.2</v>
      </c>
      <c r="C110" s="124">
        <v>105.89394144000548</v>
      </c>
    </row>
    <row r="111" spans="1:4" x14ac:dyDescent="0.2">
      <c r="A111" s="122" t="s">
        <v>764</v>
      </c>
      <c r="B111" s="123">
        <v>102.3</v>
      </c>
      <c r="C111" s="124">
        <v>106.22052375533563</v>
      </c>
    </row>
    <row r="112" spans="1:4" x14ac:dyDescent="0.2">
      <c r="A112" s="122" t="s">
        <v>637</v>
      </c>
      <c r="B112" s="123">
        <v>102.7</v>
      </c>
      <c r="C112" s="124">
        <v>105.57736807194978</v>
      </c>
    </row>
    <row r="113" spans="1:3" x14ac:dyDescent="0.2">
      <c r="A113" s="125" t="s">
        <v>638</v>
      </c>
      <c r="B113" s="126">
        <v>102.8</v>
      </c>
      <c r="C113" s="127">
        <v>105.6565114139637</v>
      </c>
    </row>
    <row r="114" spans="1:3" x14ac:dyDescent="0.2">
      <c r="A114" s="122" t="s">
        <v>765</v>
      </c>
      <c r="B114" s="123">
        <v>103.2</v>
      </c>
      <c r="C114" s="124">
        <v>107.70775696776748</v>
      </c>
    </row>
    <row r="115" spans="1:3" x14ac:dyDescent="0.2">
      <c r="A115" s="122" t="s">
        <v>766</v>
      </c>
      <c r="B115" s="123">
        <v>103.2</v>
      </c>
      <c r="C115" s="124">
        <v>106.46896252052701</v>
      </c>
    </row>
    <row r="116" spans="1:3" x14ac:dyDescent="0.2">
      <c r="A116" s="122" t="s">
        <v>767</v>
      </c>
      <c r="B116" s="123">
        <v>103.2</v>
      </c>
      <c r="C116" s="124">
        <v>107.88176228089156</v>
      </c>
    </row>
    <row r="117" spans="1:3" x14ac:dyDescent="0.2">
      <c r="A117" s="122" t="s">
        <v>768</v>
      </c>
      <c r="B117" s="123">
        <v>103.4</v>
      </c>
      <c r="C117" s="124">
        <v>105.59281490564865</v>
      </c>
    </row>
    <row r="118" spans="1:3" x14ac:dyDescent="0.2">
      <c r="A118" s="122" t="s">
        <v>769</v>
      </c>
      <c r="B118" s="123">
        <v>103.2</v>
      </c>
      <c r="C118" s="124">
        <v>107.08835974414725</v>
      </c>
    </row>
    <row r="119" spans="1:3" x14ac:dyDescent="0.2">
      <c r="A119" s="122" t="s">
        <v>670</v>
      </c>
      <c r="B119" s="123">
        <v>103.2</v>
      </c>
      <c r="C119" s="124">
        <v>107.35282725639536</v>
      </c>
    </row>
    <row r="120" spans="1:3" x14ac:dyDescent="0.2">
      <c r="A120" s="125" t="s">
        <v>671</v>
      </c>
      <c r="B120" s="126">
        <v>103.25</v>
      </c>
      <c r="C120" s="127">
        <v>106.91282416870868</v>
      </c>
    </row>
    <row r="121" spans="1:3" x14ac:dyDescent="0.2">
      <c r="A121" s="122" t="s">
        <v>770</v>
      </c>
      <c r="B121" s="123">
        <v>104.3</v>
      </c>
      <c r="C121" s="124">
        <v>101.2</v>
      </c>
    </row>
    <row r="122" spans="1:3" x14ac:dyDescent="0.2">
      <c r="A122" s="122" t="s">
        <v>771</v>
      </c>
      <c r="B122" s="123">
        <v>102.5</v>
      </c>
      <c r="C122" s="124">
        <v>98.8</v>
      </c>
    </row>
    <row r="123" spans="1:3" x14ac:dyDescent="0.2">
      <c r="A123" s="122" t="s">
        <v>772</v>
      </c>
      <c r="B123" s="123">
        <v>103.7</v>
      </c>
      <c r="C123" s="124">
        <v>102.5</v>
      </c>
    </row>
    <row r="124" spans="1:3" x14ac:dyDescent="0.2">
      <c r="A124" s="122" t="s">
        <v>773</v>
      </c>
      <c r="B124" s="123">
        <v>102.8</v>
      </c>
      <c r="C124" s="124">
        <v>100.9</v>
      </c>
    </row>
    <row r="125" spans="1:3" x14ac:dyDescent="0.2">
      <c r="A125" s="122" t="s">
        <v>774</v>
      </c>
      <c r="B125" s="123">
        <v>103.4</v>
      </c>
      <c r="C125" s="124">
        <v>100</v>
      </c>
    </row>
    <row r="126" spans="1:3" x14ac:dyDescent="0.2">
      <c r="A126" s="122" t="s">
        <v>678</v>
      </c>
      <c r="B126" s="123">
        <v>103.5</v>
      </c>
      <c r="C126" s="124">
        <v>100.83333333333333</v>
      </c>
    </row>
    <row r="127" spans="1:3" x14ac:dyDescent="0.2">
      <c r="A127" s="125" t="s">
        <v>679</v>
      </c>
      <c r="B127" s="126">
        <v>103.325</v>
      </c>
      <c r="C127" s="127">
        <v>100.85</v>
      </c>
    </row>
    <row r="128" spans="1:3" x14ac:dyDescent="0.2">
      <c r="A128" s="128" t="s">
        <v>699</v>
      </c>
      <c r="B128" s="129">
        <v>103.2</v>
      </c>
      <c r="C128" s="124">
        <v>106.7</v>
      </c>
    </row>
    <row r="129" spans="1:8" x14ac:dyDescent="0.2">
      <c r="A129" s="128" t="s">
        <v>700</v>
      </c>
      <c r="B129" s="129">
        <v>105.2</v>
      </c>
      <c r="C129" s="124">
        <v>104.5</v>
      </c>
    </row>
    <row r="130" spans="1:8" x14ac:dyDescent="0.2">
      <c r="A130" s="128" t="s">
        <v>701</v>
      </c>
      <c r="B130" s="129">
        <v>105</v>
      </c>
      <c r="C130" s="124">
        <v>103.8</v>
      </c>
    </row>
    <row r="131" spans="1:8" x14ac:dyDescent="0.2">
      <c r="A131" s="128" t="s">
        <v>702</v>
      </c>
      <c r="B131" s="129">
        <v>107.1</v>
      </c>
      <c r="C131" s="124">
        <v>107.3</v>
      </c>
    </row>
    <row r="132" spans="1:8" x14ac:dyDescent="0.2">
      <c r="A132" s="128" t="s">
        <v>775</v>
      </c>
      <c r="B132" s="129">
        <v>104.2</v>
      </c>
      <c r="C132" s="124">
        <v>105.6</v>
      </c>
    </row>
    <row r="133" spans="1:8" x14ac:dyDescent="0.2">
      <c r="A133" s="128" t="s">
        <v>690</v>
      </c>
      <c r="B133" s="129">
        <v>104.5</v>
      </c>
      <c r="C133" s="124">
        <v>105</v>
      </c>
    </row>
    <row r="134" spans="1:8" x14ac:dyDescent="0.2">
      <c r="A134" s="125" t="s">
        <v>691</v>
      </c>
      <c r="B134" s="126">
        <v>105.1</v>
      </c>
      <c r="C134" s="127">
        <v>105.575</v>
      </c>
    </row>
    <row r="135" spans="1:8" s="76" customFormat="1" x14ac:dyDescent="0.2">
      <c r="A135" s="128" t="s">
        <v>782</v>
      </c>
      <c r="B135" s="130">
        <v>108.2</v>
      </c>
      <c r="C135" s="124">
        <v>117.01926344449485</v>
      </c>
      <c r="F135" s="83"/>
      <c r="G135" s="74"/>
      <c r="H135" s="74"/>
    </row>
    <row r="136" spans="1:8" s="76" customFormat="1" x14ac:dyDescent="0.2">
      <c r="A136" s="128" t="s">
        <v>783</v>
      </c>
      <c r="B136" s="130">
        <v>110.6</v>
      </c>
      <c r="C136" s="129">
        <v>126.63873529259094</v>
      </c>
      <c r="F136" s="83"/>
      <c r="G136" s="74"/>
      <c r="H136" s="74"/>
    </row>
    <row r="137" spans="1:8" s="76" customFormat="1" x14ac:dyDescent="0.2">
      <c r="A137" s="128" t="s">
        <v>784</v>
      </c>
      <c r="B137" s="130">
        <v>116.5</v>
      </c>
      <c r="C137" s="129">
        <v>120.12600619870987</v>
      </c>
      <c r="D137" s="72"/>
      <c r="F137" s="83"/>
      <c r="G137" s="74"/>
      <c r="H137" s="74"/>
    </row>
    <row r="138" spans="1:8" s="76" customFormat="1" x14ac:dyDescent="0.2">
      <c r="A138" s="128" t="s">
        <v>785</v>
      </c>
      <c r="B138" s="130">
        <v>122.7</v>
      </c>
      <c r="C138" s="129">
        <v>117.02406333140084</v>
      </c>
      <c r="D138" s="72"/>
    </row>
    <row r="139" spans="1:8" s="76" customFormat="1" x14ac:dyDescent="0.2">
      <c r="A139" s="128" t="s">
        <v>786</v>
      </c>
      <c r="B139" s="129">
        <f>AVERAGE(B135,B136)</f>
        <v>109.4</v>
      </c>
      <c r="C139" s="130">
        <f>AVERAGE(C135,C136)</f>
        <v>121.8289993685429</v>
      </c>
      <c r="D139" s="74"/>
    </row>
    <row r="140" spans="1:8" s="76" customFormat="1" x14ac:dyDescent="0.2">
      <c r="A140" s="128" t="s">
        <v>778</v>
      </c>
      <c r="B140" s="129">
        <f>AVERAGE(B136,B137,B135)</f>
        <v>111.76666666666667</v>
      </c>
      <c r="C140" s="129">
        <f>AVERAGE(C136,C137,C135)</f>
        <v>121.26133497859855</v>
      </c>
      <c r="D140"/>
    </row>
    <row r="141" spans="1:8" s="76" customFormat="1" x14ac:dyDescent="0.2">
      <c r="A141" s="125" t="s">
        <v>779</v>
      </c>
      <c r="B141" s="126">
        <v>114.5</v>
      </c>
      <c r="C141" s="126">
        <v>120.20201706679913</v>
      </c>
      <c r="D141"/>
    </row>
    <row r="142" spans="1:8" x14ac:dyDescent="0.2">
      <c r="A142" s="129" t="s">
        <v>791</v>
      </c>
      <c r="B142" s="123">
        <v>117.61666666666666</v>
      </c>
      <c r="C142" s="123">
        <v>118.20738937088832</v>
      </c>
      <c r="D142" s="72"/>
      <c r="F142" s="71"/>
      <c r="G142" s="72"/>
      <c r="H142" s="72"/>
    </row>
    <row r="143" spans="1:8" x14ac:dyDescent="0.2">
      <c r="A143" s="129" t="s">
        <v>792</v>
      </c>
      <c r="B143" s="123">
        <v>103.7</v>
      </c>
      <c r="C143" s="123">
        <v>116.40062390611936</v>
      </c>
      <c r="D143" s="72"/>
      <c r="F143" s="71"/>
      <c r="G143" s="72"/>
      <c r="H143" s="72"/>
    </row>
    <row r="144" spans="1:8" x14ac:dyDescent="0.2">
      <c r="A144" s="129" t="s">
        <v>793</v>
      </c>
      <c r="B144" s="123">
        <v>103.8</v>
      </c>
      <c r="C144" s="123">
        <v>102.8237331654546</v>
      </c>
      <c r="D144" s="74"/>
      <c r="F144" s="73"/>
      <c r="G144" s="74"/>
      <c r="H144" s="75"/>
    </row>
    <row r="145" spans="1:4" x14ac:dyDescent="0.2">
      <c r="A145" s="129" t="s">
        <v>794</v>
      </c>
      <c r="B145" s="123">
        <v>103.5</v>
      </c>
      <c r="C145" s="123">
        <v>106.60109632037579</v>
      </c>
    </row>
    <row r="146" spans="1:4" x14ac:dyDescent="0.2">
      <c r="A146" s="128" t="s">
        <v>790</v>
      </c>
      <c r="B146" s="123">
        <v>103.83333333333333</v>
      </c>
      <c r="C146" s="123">
        <v>103.24392928216042</v>
      </c>
    </row>
    <row r="147" spans="1:4" x14ac:dyDescent="0.2">
      <c r="A147" s="128" t="s">
        <v>795</v>
      </c>
      <c r="B147" s="123">
        <v>103.75</v>
      </c>
      <c r="C147" s="123">
        <v>109.61217853578698</v>
      </c>
      <c r="D147" s="72"/>
    </row>
    <row r="148" spans="1:4" x14ac:dyDescent="0.2">
      <c r="A148" s="125" t="s">
        <v>789</v>
      </c>
      <c r="B148" s="126">
        <v>103.66666666666667</v>
      </c>
      <c r="C148" s="126">
        <v>108.60848446398325</v>
      </c>
      <c r="D148" s="72"/>
    </row>
    <row r="149" spans="1:4" x14ac:dyDescent="0.2">
      <c r="A149" s="129" t="s">
        <v>863</v>
      </c>
      <c r="B149" s="129">
        <v>103.7</v>
      </c>
      <c r="C149" s="129">
        <v>116.40062390611936</v>
      </c>
    </row>
    <row r="150" spans="1:4" x14ac:dyDescent="0.2">
      <c r="A150" s="129" t="s">
        <v>864</v>
      </c>
      <c r="B150" s="129">
        <v>103.8</v>
      </c>
      <c r="C150" s="129">
        <v>102.8237331654546</v>
      </c>
    </row>
    <row r="151" spans="1:4" x14ac:dyDescent="0.2">
      <c r="A151" s="129" t="s">
        <v>865</v>
      </c>
      <c r="B151" s="129">
        <v>103.5</v>
      </c>
      <c r="C151" s="129">
        <v>106.60109632037579</v>
      </c>
    </row>
    <row r="152" spans="1:4" x14ac:dyDescent="0.2">
      <c r="A152" s="129" t="s">
        <v>866</v>
      </c>
      <c r="B152" s="129">
        <v>103.83333333333333</v>
      </c>
      <c r="C152" s="129">
        <v>103.24392928216042</v>
      </c>
    </row>
    <row r="153" spans="1:4" x14ac:dyDescent="0.2">
      <c r="A153" s="128" t="s">
        <v>867</v>
      </c>
      <c r="B153" s="129">
        <v>103.75</v>
      </c>
      <c r="C153" s="129">
        <v>109.61217853578698</v>
      </c>
    </row>
    <row r="154" spans="1:4" x14ac:dyDescent="0.2">
      <c r="A154" s="128" t="s">
        <v>868</v>
      </c>
      <c r="B154" s="129">
        <v>103.66666666666667</v>
      </c>
      <c r="C154" s="129">
        <v>108.60848446398325</v>
      </c>
    </row>
    <row r="155" spans="1:4" x14ac:dyDescent="0.2">
      <c r="A155" s="125" t="s">
        <v>869</v>
      </c>
      <c r="B155" s="126">
        <v>103.70833333333333</v>
      </c>
      <c r="C155" s="126">
        <v>107.26734566852754</v>
      </c>
    </row>
    <row r="156" spans="1:4" x14ac:dyDescent="0.2">
      <c r="A156" s="151" t="s">
        <v>874</v>
      </c>
      <c r="B156" s="129">
        <v>104.83333333333333</v>
      </c>
      <c r="C156" s="129">
        <v>107.02719300766435</v>
      </c>
    </row>
    <row r="157" spans="1:4" x14ac:dyDescent="0.2">
      <c r="A157" t="s">
        <v>875</v>
      </c>
    </row>
  </sheetData>
  <mergeCells count="2">
    <mergeCell ref="A8:A9"/>
    <mergeCell ref="B8:C8"/>
  </mergeCells>
  <phoneticPr fontId="0" type="noConversion"/>
  <hyperlinks>
    <hyperlink ref="A1" location="tartalom!A1" display="vissza a tartalomhoz" xr:uid="{00000000-0004-0000-0700-000000000000}"/>
    <hyperlink ref="D5" r:id="rId1" xr:uid="{00000000-0004-0000-0700-000001000000}"/>
  </hyperlinks>
  <pageMargins left="0.75" right="0.75" top="1" bottom="1" header="0.5" footer="0.5"/>
  <pageSetup paperSize="9" orientation="portrait" horizontalDpi="200" verticalDpi="2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7"/>
  <sheetViews>
    <sheetView workbookViewId="0"/>
  </sheetViews>
  <sheetFormatPr defaultRowHeight="12.75" x14ac:dyDescent="0.2"/>
  <cols>
    <col min="1" max="1" width="66.7109375" bestFit="1" customWidth="1"/>
    <col min="2" max="2" width="12.28515625" customWidth="1"/>
    <col min="4" max="4" width="12.42578125" customWidth="1"/>
    <col min="6" max="7" width="10.7109375" customWidth="1"/>
  </cols>
  <sheetData>
    <row r="1" spans="1:14" x14ac:dyDescent="0.2">
      <c r="A1" s="107" t="s">
        <v>41</v>
      </c>
    </row>
    <row r="3" spans="1:14" x14ac:dyDescent="0.2">
      <c r="A3" s="34" t="s">
        <v>858</v>
      </c>
    </row>
    <row r="5" spans="1:14" ht="36.75" thickBot="1" x14ac:dyDescent="0.25">
      <c r="A5" s="39" t="s">
        <v>281</v>
      </c>
      <c r="B5" s="40" t="s">
        <v>607</v>
      </c>
      <c r="C5" s="40" t="s">
        <v>282</v>
      </c>
      <c r="D5" s="41" t="s">
        <v>604</v>
      </c>
      <c r="E5" s="42" t="s">
        <v>68</v>
      </c>
      <c r="F5" s="41" t="s">
        <v>170</v>
      </c>
      <c r="G5" s="41" t="s">
        <v>171</v>
      </c>
      <c r="H5" s="41" t="s">
        <v>859</v>
      </c>
      <c r="I5" s="41" t="s">
        <v>860</v>
      </c>
      <c r="J5" s="41" t="s">
        <v>174</v>
      </c>
      <c r="K5" s="41" t="s">
        <v>605</v>
      </c>
      <c r="L5" s="41" t="s">
        <v>606</v>
      </c>
    </row>
    <row r="6" spans="1:14" ht="15.75" thickTop="1" x14ac:dyDescent="0.25">
      <c r="A6" s="82" t="s">
        <v>179</v>
      </c>
      <c r="B6" s="115">
        <v>1.6328386745600194</v>
      </c>
      <c r="C6" s="110">
        <v>1.7552943054499965</v>
      </c>
      <c r="D6" s="110">
        <v>2.5910893092341108E-2</v>
      </c>
      <c r="E6" s="110">
        <v>5.0768184158618362E-2</v>
      </c>
      <c r="F6" s="110">
        <v>1.9156827133387804</v>
      </c>
      <c r="G6" s="110">
        <v>0.10500501520949598</v>
      </c>
      <c r="H6" s="110">
        <v>2.1975702388203442</v>
      </c>
      <c r="I6" s="110">
        <v>2.1480184397348987</v>
      </c>
      <c r="J6" s="110">
        <v>4.5375850064978112</v>
      </c>
      <c r="K6" s="110">
        <v>13.331035291111263</v>
      </c>
      <c r="L6" s="110">
        <v>7.0766369678897467</v>
      </c>
      <c r="N6" s="52"/>
    </row>
    <row r="7" spans="1:14" ht="15" x14ac:dyDescent="0.25">
      <c r="A7" s="82" t="s">
        <v>797</v>
      </c>
      <c r="B7" s="115">
        <v>28.1869214508379</v>
      </c>
      <c r="C7" s="110">
        <v>30.146293024167548</v>
      </c>
      <c r="D7" s="110">
        <v>2.8927978421298923</v>
      </c>
      <c r="E7" s="110">
        <v>2.502296755414557</v>
      </c>
      <c r="F7" s="110">
        <v>49.168448867873721</v>
      </c>
      <c r="G7" s="110">
        <v>29.346670824509495</v>
      </c>
      <c r="H7" s="110">
        <v>33.137074968161407</v>
      </c>
      <c r="I7" s="110">
        <v>19.788412595668731</v>
      </c>
      <c r="J7" s="110">
        <v>16.313177550059187</v>
      </c>
      <c r="K7" s="110">
        <v>8.9459841119281442</v>
      </c>
      <c r="L7" s="110">
        <v>15.643248059781085</v>
      </c>
      <c r="N7" s="52"/>
    </row>
    <row r="8" spans="1:14" ht="15" x14ac:dyDescent="0.25">
      <c r="A8" s="82" t="s">
        <v>428</v>
      </c>
      <c r="B8" s="115">
        <v>1.8401750512964865</v>
      </c>
      <c r="C8" s="110">
        <v>1.9084720449413686</v>
      </c>
      <c r="D8" s="110">
        <v>1.1182538258542112</v>
      </c>
      <c r="E8" s="110">
        <v>0.80325451597579578</v>
      </c>
      <c r="F8" s="110">
        <v>1.0607263213532234</v>
      </c>
      <c r="G8" s="110">
        <v>2.2123505998003701</v>
      </c>
      <c r="H8" s="110">
        <v>1.9299358209623274</v>
      </c>
      <c r="I8" s="110">
        <v>0.21997096166905603</v>
      </c>
      <c r="J8" s="110">
        <v>3.1593735838183075</v>
      </c>
      <c r="K8" s="110">
        <v>2.0797629614884339</v>
      </c>
      <c r="L8" s="110">
        <v>0.34895519195550612</v>
      </c>
      <c r="N8" s="52"/>
    </row>
    <row r="9" spans="1:14" ht="15" x14ac:dyDescent="0.25">
      <c r="A9" s="82" t="s">
        <v>551</v>
      </c>
      <c r="B9" s="115">
        <v>0.40613979216466917</v>
      </c>
      <c r="C9" s="110">
        <v>0.38167935525098773</v>
      </c>
      <c r="D9" s="110">
        <v>0.91263069517943574</v>
      </c>
      <c r="E9" s="110">
        <v>0.55767197386245704</v>
      </c>
      <c r="F9" s="110">
        <v>0.30130409755004034</v>
      </c>
      <c r="G9" s="110">
        <v>0.31129284735431517</v>
      </c>
      <c r="H9" s="110">
        <v>0.42491854928861456</v>
      </c>
      <c r="I9" s="110">
        <v>0.37675646452451361</v>
      </c>
      <c r="J9" s="110">
        <v>0.50606984125093935</v>
      </c>
      <c r="K9" s="110">
        <v>0.94260880204467767</v>
      </c>
      <c r="L9" s="110">
        <v>0.55302792118839073</v>
      </c>
      <c r="N9" s="52"/>
    </row>
    <row r="10" spans="1:14" ht="15" x14ac:dyDescent="0.25">
      <c r="A10" s="82" t="s">
        <v>552</v>
      </c>
      <c r="B10" s="115">
        <v>3.5215944252540793E-2</v>
      </c>
      <c r="C10" s="110">
        <v>3.7105433354134604E-2</v>
      </c>
      <c r="D10" s="110">
        <v>1.971083834054236E-2</v>
      </c>
      <c r="E10" s="110">
        <v>2.5676007838097508E-3</v>
      </c>
      <c r="F10" s="110">
        <v>2.5602933849161229E-2</v>
      </c>
      <c r="G10" s="110">
        <v>7.3989777905757809E-2</v>
      </c>
      <c r="H10" s="110">
        <v>1.1477639028022839E-2</v>
      </c>
      <c r="I10" s="110">
        <v>2.8640884962549133E-3</v>
      </c>
      <c r="J10" s="110">
        <v>1.0719226241770614E-2</v>
      </c>
      <c r="K10" s="110">
        <v>4.4960414484995409E-2</v>
      </c>
      <c r="L10" s="110">
        <v>9.8768238791825513E-3</v>
      </c>
      <c r="N10" s="52"/>
    </row>
    <row r="11" spans="1:14" ht="15" x14ac:dyDescent="0.25">
      <c r="A11" s="82" t="s">
        <v>553</v>
      </c>
      <c r="B11" s="115">
        <v>0.56061685992798149</v>
      </c>
      <c r="C11" s="110">
        <v>9.2147243425662842E-2</v>
      </c>
      <c r="D11" s="110">
        <v>0.24975954623652397</v>
      </c>
      <c r="E11" s="110">
        <v>12.339501271211841</v>
      </c>
      <c r="F11" s="110">
        <v>0.10466390983858825</v>
      </c>
      <c r="G11" s="110">
        <v>2.8543730901501894E-2</v>
      </c>
      <c r="H11" s="110">
        <v>0.12841245310861713</v>
      </c>
      <c r="I11" s="110">
        <v>7.0034046691749424E-2</v>
      </c>
      <c r="J11" s="110">
        <v>0.14512179650182949</v>
      </c>
      <c r="K11" s="110">
        <v>0.45063378910503871</v>
      </c>
      <c r="L11" s="110">
        <v>0.36994127138365607</v>
      </c>
      <c r="N11" s="52"/>
    </row>
    <row r="12" spans="1:14" ht="15" x14ac:dyDescent="0.25">
      <c r="A12" s="82" t="s">
        <v>554</v>
      </c>
      <c r="B12" s="115">
        <v>23.922485005124084</v>
      </c>
      <c r="C12" s="110">
        <v>25.24964683164329</v>
      </c>
      <c r="D12" s="110">
        <v>9.234710293357125</v>
      </c>
      <c r="E12" s="110">
        <v>4.3573605302620484</v>
      </c>
      <c r="F12" s="110">
        <v>29.04574845103285</v>
      </c>
      <c r="G12" s="110">
        <v>27.063883553595058</v>
      </c>
      <c r="H12" s="110">
        <v>26.287934350347509</v>
      </c>
      <c r="I12" s="110">
        <v>21.524475440363499</v>
      </c>
      <c r="J12" s="110">
        <v>17.810017253682624</v>
      </c>
      <c r="K12" s="110">
        <v>7.6651275671077208</v>
      </c>
      <c r="L12" s="110">
        <v>3.9192526408066009</v>
      </c>
      <c r="N12" s="52"/>
    </row>
    <row r="13" spans="1:14" ht="15" x14ac:dyDescent="0.25">
      <c r="A13" s="82" t="s">
        <v>555</v>
      </c>
      <c r="B13" s="115">
        <v>0.26724910339514074</v>
      </c>
      <c r="C13" s="110">
        <v>0.19606714969731578</v>
      </c>
      <c r="D13" s="110">
        <v>0.85334572641567064</v>
      </c>
      <c r="E13" s="110">
        <v>1.4954420538664226</v>
      </c>
      <c r="F13" s="110">
        <v>0.1537184817739842</v>
      </c>
      <c r="G13" s="110">
        <v>7.2428285728024053E-2</v>
      </c>
      <c r="H13" s="110">
        <v>0.2644782205737487</v>
      </c>
      <c r="I13" s="110">
        <v>0.28982410557792487</v>
      </c>
      <c r="J13" s="110">
        <v>0.27753814353485495</v>
      </c>
      <c r="K13" s="110">
        <v>0.72889498978257761</v>
      </c>
      <c r="L13" s="110">
        <v>0.74488521775514205</v>
      </c>
      <c r="N13" s="52"/>
    </row>
    <row r="14" spans="1:14" ht="15" x14ac:dyDescent="0.25">
      <c r="A14" s="82" t="s">
        <v>556</v>
      </c>
      <c r="B14" s="115">
        <v>0.35430353173398055</v>
      </c>
      <c r="C14" s="110">
        <v>0.24565983668199376</v>
      </c>
      <c r="D14" s="110">
        <v>0.1652409587246394</v>
      </c>
      <c r="E14" s="110">
        <v>3.1896827476759313</v>
      </c>
      <c r="F14" s="110">
        <v>2.441645920745775E-2</v>
      </c>
      <c r="G14" s="110">
        <v>0.1733596790675252</v>
      </c>
      <c r="H14" s="110">
        <v>0.42239041108926828</v>
      </c>
      <c r="I14" s="110">
        <v>3.7040162719488914E-2</v>
      </c>
      <c r="J14" s="110">
        <v>0.26974508577818646</v>
      </c>
      <c r="K14" s="110">
        <v>0.23308733646795227</v>
      </c>
      <c r="L14" s="110">
        <v>0.30983291769833354</v>
      </c>
      <c r="N14" s="52"/>
    </row>
    <row r="15" spans="1:14" ht="15" x14ac:dyDescent="0.25">
      <c r="A15" s="82" t="s">
        <v>557</v>
      </c>
      <c r="B15" s="115">
        <v>4.1664875989310115</v>
      </c>
      <c r="C15" s="110">
        <v>4.2807725513359802</v>
      </c>
      <c r="D15" s="110">
        <v>2.3576485304701573</v>
      </c>
      <c r="E15" s="110">
        <v>2.9640775854766446</v>
      </c>
      <c r="F15" s="110">
        <v>1.0838445899764724</v>
      </c>
      <c r="G15" s="110">
        <v>1.497705720737037</v>
      </c>
      <c r="H15" s="110">
        <v>7.1248523693817472</v>
      </c>
      <c r="I15" s="110">
        <v>9.2344870634260428</v>
      </c>
      <c r="J15" s="110">
        <v>4.0244110530628285</v>
      </c>
      <c r="K15" s="110">
        <v>3.2393551802743219</v>
      </c>
      <c r="L15" s="110">
        <v>8.1121442664278032</v>
      </c>
      <c r="N15" s="52"/>
    </row>
    <row r="16" spans="1:14" ht="15" x14ac:dyDescent="0.25">
      <c r="A16" s="111" t="s">
        <v>568</v>
      </c>
      <c r="B16" s="116">
        <v>61.372433012223823</v>
      </c>
      <c r="C16" s="112">
        <v>64.293137775948281</v>
      </c>
      <c r="D16" s="112">
        <v>17.830009149800535</v>
      </c>
      <c r="E16" s="112">
        <v>28.26262321868813</v>
      </c>
      <c r="F16" s="112">
        <v>82.884156825794292</v>
      </c>
      <c r="G16" s="112">
        <v>60.885230034808586</v>
      </c>
      <c r="H16" s="112">
        <v>71.929045020761606</v>
      </c>
      <c r="I16" s="112">
        <v>53.691883368872155</v>
      </c>
      <c r="J16" s="112">
        <v>47.05375854042834</v>
      </c>
      <c r="K16" s="112">
        <v>37.661450443795133</v>
      </c>
      <c r="L16" s="112">
        <v>37.08780127876544</v>
      </c>
      <c r="N16" s="52"/>
    </row>
    <row r="17" spans="1:17" ht="15" x14ac:dyDescent="0.25">
      <c r="A17" s="82" t="s">
        <v>559</v>
      </c>
      <c r="B17" s="115">
        <v>1.832962813187347</v>
      </c>
      <c r="C17" s="110">
        <v>1.5166269428084169</v>
      </c>
      <c r="D17" s="110">
        <v>5.8510410070487904</v>
      </c>
      <c r="E17" s="110">
        <v>6.0378481790871117</v>
      </c>
      <c r="F17" s="110">
        <v>1.6126581211708759</v>
      </c>
      <c r="G17" s="110">
        <v>1.098404186339091</v>
      </c>
      <c r="H17" s="110">
        <v>1.571651791954658</v>
      </c>
      <c r="I17" s="110">
        <v>1.8819353580201088</v>
      </c>
      <c r="J17" s="110">
        <v>2.3873551354206795</v>
      </c>
      <c r="K17" s="110">
        <v>3.220456992152485</v>
      </c>
      <c r="L17" s="110">
        <v>2.9773293614759124</v>
      </c>
      <c r="N17" s="52"/>
      <c r="O17" s="52"/>
      <c r="P17" s="52"/>
      <c r="Q17" s="52"/>
    </row>
    <row r="18" spans="1:17" ht="15" x14ac:dyDescent="0.25">
      <c r="A18" s="82" t="s">
        <v>558</v>
      </c>
      <c r="B18" s="115">
        <v>0.31523361039480041</v>
      </c>
      <c r="C18" s="110">
        <v>0.21901369562640374</v>
      </c>
      <c r="D18" s="110">
        <v>0.89434627749933759</v>
      </c>
      <c r="E18" s="110">
        <v>2.1644253128301481</v>
      </c>
      <c r="F18" s="110">
        <v>0.20578387236539256</v>
      </c>
      <c r="G18" s="110">
        <v>0.12732587333098708</v>
      </c>
      <c r="H18" s="110">
        <v>0.24617417074182005</v>
      </c>
      <c r="I18" s="110">
        <v>0.31573673618078252</v>
      </c>
      <c r="J18" s="110">
        <v>0.32155214605354482</v>
      </c>
      <c r="K18" s="110">
        <v>0.97207451264367961</v>
      </c>
      <c r="L18" s="110">
        <v>0.33043884392256828</v>
      </c>
      <c r="N18" s="52"/>
      <c r="O18" s="52"/>
      <c r="P18" s="52"/>
      <c r="Q18" s="52"/>
    </row>
    <row r="19" spans="1:17" ht="15" x14ac:dyDescent="0.25">
      <c r="A19" s="82" t="s">
        <v>560</v>
      </c>
      <c r="B19" s="115">
        <v>0.11165810104373165</v>
      </c>
      <c r="C19" s="110">
        <v>0.11119884253843594</v>
      </c>
      <c r="D19" s="110">
        <v>0.15755585012644516</v>
      </c>
      <c r="E19" s="110">
        <v>8.223877607048781E-2</v>
      </c>
      <c r="F19" s="110">
        <v>9.6159929020481025E-2</v>
      </c>
      <c r="G19" s="110">
        <v>6.5436222904335262E-2</v>
      </c>
      <c r="H19" s="110">
        <v>0.14282279622793936</v>
      </c>
      <c r="I19" s="110">
        <v>0.10340124473338312</v>
      </c>
      <c r="J19" s="110">
        <v>0.19829405186833413</v>
      </c>
      <c r="K19" s="110">
        <v>0.26447419900522273</v>
      </c>
      <c r="L19" s="110">
        <v>0.13516105937578549</v>
      </c>
      <c r="N19" s="52"/>
    </row>
    <row r="20" spans="1:17" ht="15" x14ac:dyDescent="0.25">
      <c r="A20" s="111" t="s">
        <v>569</v>
      </c>
      <c r="B20" s="117">
        <v>2.2598545246258794</v>
      </c>
      <c r="C20" s="112">
        <v>1.8468394809732565</v>
      </c>
      <c r="D20" s="112">
        <v>6.9029431346745724</v>
      </c>
      <c r="E20" s="112">
        <v>8.284512267987747</v>
      </c>
      <c r="F20" s="112">
        <v>1.9146019225567497</v>
      </c>
      <c r="G20" s="112">
        <v>1.2911662825744132</v>
      </c>
      <c r="H20" s="112">
        <v>1.9606487589244177</v>
      </c>
      <c r="I20" s="112">
        <v>2.3010733389342741</v>
      </c>
      <c r="J20" s="112">
        <v>2.9072013333425586</v>
      </c>
      <c r="K20" s="112">
        <v>4.4570057038013875</v>
      </c>
      <c r="L20" s="112">
        <v>3.442929264774266</v>
      </c>
      <c r="N20" s="52"/>
    </row>
    <row r="21" spans="1:17" ht="15" x14ac:dyDescent="0.25">
      <c r="A21" s="82" t="s">
        <v>435</v>
      </c>
      <c r="B21" s="115">
        <v>2.7016787323304308</v>
      </c>
      <c r="C21" s="110">
        <v>2.9091181640435102</v>
      </c>
      <c r="D21" s="110">
        <v>3.9728875315936081E-3</v>
      </c>
      <c r="E21" s="110">
        <v>0</v>
      </c>
      <c r="F21" s="110">
        <v>0.83926109052432241</v>
      </c>
      <c r="G21" s="110">
        <v>3.3763381356037239</v>
      </c>
      <c r="H21" s="110">
        <v>2.5365820666193297</v>
      </c>
      <c r="I21" s="110">
        <v>3.9148488493480333</v>
      </c>
      <c r="J21" s="110">
        <v>4.1920071456931618</v>
      </c>
      <c r="K21" s="110">
        <v>2.2252766126397159</v>
      </c>
      <c r="L21" s="110">
        <v>5.569612415013997E-3</v>
      </c>
      <c r="N21" s="52"/>
    </row>
    <row r="22" spans="1:17" ht="15" x14ac:dyDescent="0.25">
      <c r="A22" s="82" t="s">
        <v>438</v>
      </c>
      <c r="B22" s="115">
        <v>1.1485146976970102</v>
      </c>
      <c r="C22" s="110">
        <v>1.1015747629217296</v>
      </c>
      <c r="D22" s="110">
        <v>2.3225424813326487</v>
      </c>
      <c r="E22" s="110">
        <v>1.2601416788012711</v>
      </c>
      <c r="F22" s="110">
        <v>0.62153459962739399</v>
      </c>
      <c r="G22" s="110">
        <v>1.1934750430995293</v>
      </c>
      <c r="H22" s="110">
        <v>1.0160600398946817</v>
      </c>
      <c r="I22" s="110">
        <v>1.2519259091203967</v>
      </c>
      <c r="J22" s="110">
        <v>1.0451289874839804</v>
      </c>
      <c r="K22" s="110">
        <v>2.7950015270773338</v>
      </c>
      <c r="L22" s="110">
        <v>1.1378379737101241</v>
      </c>
      <c r="N22" s="52"/>
    </row>
    <row r="23" spans="1:17" ht="15" x14ac:dyDescent="0.25">
      <c r="A23" s="113" t="s">
        <v>561</v>
      </c>
      <c r="B23" s="115">
        <v>0.35511363810777052</v>
      </c>
      <c r="C23" s="110">
        <v>0.37299951845782137</v>
      </c>
      <c r="D23" s="110">
        <v>0.2540905519803327</v>
      </c>
      <c r="E23" s="110">
        <v>5.5011544635876087E-3</v>
      </c>
      <c r="F23" s="110">
        <v>0.11174112688821791</v>
      </c>
      <c r="G23" s="110">
        <v>0.53669552744482496</v>
      </c>
      <c r="H23" s="110">
        <v>0.2680624014951502</v>
      </c>
      <c r="I23" s="110">
        <v>0.45224765979374248</v>
      </c>
      <c r="J23" s="110">
        <v>0.21147334859244091</v>
      </c>
      <c r="K23" s="110">
        <v>0.3521697449598884</v>
      </c>
      <c r="L23" s="110">
        <v>0.35481130839590092</v>
      </c>
      <c r="N23" s="52"/>
    </row>
    <row r="24" spans="1:17" ht="15" x14ac:dyDescent="0.25">
      <c r="A24" s="113" t="s">
        <v>562</v>
      </c>
      <c r="B24" s="115">
        <v>1.2669494904307657</v>
      </c>
      <c r="C24" s="110">
        <v>1.1128636903129479</v>
      </c>
      <c r="D24" s="110">
        <v>3.5450040293683656</v>
      </c>
      <c r="E24" s="110">
        <v>3.0306261375477535</v>
      </c>
      <c r="F24" s="110">
        <v>0.11075963083251669</v>
      </c>
      <c r="G24" s="110">
        <v>1.4897587720846155</v>
      </c>
      <c r="H24" s="110">
        <v>0.80423063945405548</v>
      </c>
      <c r="I24" s="110">
        <v>0.71610854461428286</v>
      </c>
      <c r="J24" s="110">
        <v>1.2269580967001448</v>
      </c>
      <c r="K24" s="110">
        <v>2.7357025352671296</v>
      </c>
      <c r="L24" s="110">
        <v>3.9142423795345667</v>
      </c>
      <c r="N24" s="52"/>
    </row>
    <row r="25" spans="1:17" ht="15" x14ac:dyDescent="0.25">
      <c r="A25" s="113" t="s">
        <v>563</v>
      </c>
      <c r="B25" s="115">
        <v>2.5645726806446283</v>
      </c>
      <c r="C25" s="110">
        <v>2.3722424576242265</v>
      </c>
      <c r="D25" s="110">
        <v>7.6162084562244097</v>
      </c>
      <c r="E25" s="110">
        <v>2.8080737514876954</v>
      </c>
      <c r="F25" s="110">
        <v>0.42689102045811028</v>
      </c>
      <c r="G25" s="110">
        <v>4.2896760438327899</v>
      </c>
      <c r="H25" s="110">
        <v>0.95319504499680896</v>
      </c>
      <c r="I25" s="110">
        <v>1.7466635668294348</v>
      </c>
      <c r="J25" s="110">
        <v>1.3392035864754823</v>
      </c>
      <c r="K25" s="110">
        <v>4.1525528510624525</v>
      </c>
      <c r="L25" s="110">
        <v>1.7343746543900764</v>
      </c>
      <c r="N25" s="52"/>
    </row>
    <row r="26" spans="1:17" ht="15" x14ac:dyDescent="0.25">
      <c r="A26" s="113" t="s">
        <v>564</v>
      </c>
      <c r="B26" s="115">
        <v>0.83076923737833819</v>
      </c>
      <c r="C26" s="110">
        <v>0.82276994258699787</v>
      </c>
      <c r="D26" s="110">
        <v>1.6506318947192213</v>
      </c>
      <c r="E26" s="110">
        <v>0.30023965448065171</v>
      </c>
      <c r="F26" s="110">
        <v>1.5331869369597744E-2</v>
      </c>
      <c r="G26" s="110">
        <v>1.4418600668976842</v>
      </c>
      <c r="H26" s="110">
        <v>0.41325271736392294</v>
      </c>
      <c r="I26" s="110">
        <v>0.67890946657471418</v>
      </c>
      <c r="J26" s="110">
        <v>0.67570069258914456</v>
      </c>
      <c r="K26" s="110">
        <v>0.68646611377822542</v>
      </c>
      <c r="L26" s="110">
        <v>0</v>
      </c>
      <c r="N26" s="52"/>
    </row>
    <row r="27" spans="1:17" ht="15" x14ac:dyDescent="0.25">
      <c r="A27" s="113" t="s">
        <v>565</v>
      </c>
      <c r="B27" s="115">
        <v>0.50493476645217705</v>
      </c>
      <c r="C27" s="110">
        <v>0.47432993049084149</v>
      </c>
      <c r="D27" s="110">
        <v>1.2608508295675649</v>
      </c>
      <c r="E27" s="110">
        <v>0.58618331625274056</v>
      </c>
      <c r="F27" s="110">
        <v>2.6781492882838539E-2</v>
      </c>
      <c r="G27" s="110">
        <v>0.91118376127863232</v>
      </c>
      <c r="H27" s="110">
        <v>7.9086275532527103E-2</v>
      </c>
      <c r="I27" s="110">
        <v>0.3774417191128589</v>
      </c>
      <c r="J27" s="110">
        <v>0.19404893493088723</v>
      </c>
      <c r="K27" s="110">
        <v>1.4796610607447815</v>
      </c>
      <c r="L27" s="110">
        <v>1.4543741362107543</v>
      </c>
      <c r="N27" s="52"/>
    </row>
    <row r="28" spans="1:17" ht="15" x14ac:dyDescent="0.25">
      <c r="A28" s="113" t="s">
        <v>566</v>
      </c>
      <c r="B28" s="115">
        <v>4.8249149227720283</v>
      </c>
      <c r="C28" s="110">
        <v>4.5859660052606976</v>
      </c>
      <c r="D28" s="110">
        <v>5.8118911103575597</v>
      </c>
      <c r="E28" s="110">
        <v>9.817169733691463</v>
      </c>
      <c r="F28" s="110">
        <v>3.924674727781075</v>
      </c>
      <c r="G28" s="110">
        <v>4.671409123581709</v>
      </c>
      <c r="H28" s="110">
        <v>4.7808459535774146</v>
      </c>
      <c r="I28" s="110">
        <v>3.8290963623478476</v>
      </c>
      <c r="J28" s="110">
        <v>4.5467707649626981</v>
      </c>
      <c r="K28" s="110">
        <v>7.2325870784126804</v>
      </c>
      <c r="L28" s="110">
        <v>2.7868427412892851</v>
      </c>
      <c r="N28" s="52"/>
    </row>
    <row r="29" spans="1:17" ht="15" x14ac:dyDescent="0.25">
      <c r="A29" s="113" t="s">
        <v>439</v>
      </c>
      <c r="B29" s="115">
        <v>7.0270252171012535</v>
      </c>
      <c r="C29" s="110">
        <v>6.6708369499786579</v>
      </c>
      <c r="D29" s="110">
        <v>12.930776114384168</v>
      </c>
      <c r="E29" s="110">
        <v>10.538505330684494</v>
      </c>
      <c r="F29" s="110">
        <v>2.4116158889586199</v>
      </c>
      <c r="G29" s="110">
        <v>7.4034363120166367</v>
      </c>
      <c r="H29" s="110">
        <v>5.8139955042342715</v>
      </c>
      <c r="I29" s="110">
        <v>7.7157988904602579</v>
      </c>
      <c r="J29" s="110">
        <v>9.8221091459062393</v>
      </c>
      <c r="K29" s="110">
        <v>10.257759179043283</v>
      </c>
      <c r="L29" s="110">
        <v>6.7701533965894711</v>
      </c>
      <c r="N29" s="52"/>
    </row>
    <row r="30" spans="1:17" ht="15" x14ac:dyDescent="0.25">
      <c r="A30" s="82" t="s">
        <v>567</v>
      </c>
      <c r="B30" s="115">
        <v>8.7638585496023111</v>
      </c>
      <c r="C30" s="110">
        <v>6.8819452560419814</v>
      </c>
      <c r="D30" s="110">
        <v>32.524872530064535</v>
      </c>
      <c r="E30" s="110">
        <v>33.90586838899997</v>
      </c>
      <c r="F30" s="110">
        <v>2.9261411920109923</v>
      </c>
      <c r="G30" s="110">
        <v>3.592541033206663</v>
      </c>
      <c r="H30" s="110">
        <v>6.217818128808025</v>
      </c>
      <c r="I30" s="110">
        <v>16.084640125361346</v>
      </c>
      <c r="J30" s="110">
        <v>17.114084140258285</v>
      </c>
      <c r="K30" s="110">
        <v>14.386350952579397</v>
      </c>
      <c r="L30" s="110">
        <v>28.440472901996234</v>
      </c>
      <c r="N30" s="52"/>
    </row>
    <row r="31" spans="1:17" ht="15" x14ac:dyDescent="0.25">
      <c r="A31" s="82" t="s">
        <v>522</v>
      </c>
      <c r="B31" s="115">
        <v>1.0622778240943977</v>
      </c>
      <c r="C31" s="110">
        <v>1.0128414831131574</v>
      </c>
      <c r="D31" s="110">
        <v>3.6293791977117524</v>
      </c>
      <c r="E31" s="110">
        <v>0</v>
      </c>
      <c r="F31" s="110">
        <v>0.84288206439129398</v>
      </c>
      <c r="G31" s="110">
        <v>0.56649640788710831</v>
      </c>
      <c r="H31" s="110">
        <v>1.0312720556238717</v>
      </c>
      <c r="I31" s="110">
        <v>1.7470177933386806</v>
      </c>
      <c r="J31" s="110">
        <v>2.5301318876510428</v>
      </c>
      <c r="K31" s="110">
        <v>2.1317217180351542</v>
      </c>
      <c r="L31" s="110">
        <v>1.0325438422527367</v>
      </c>
      <c r="N31" s="52"/>
    </row>
    <row r="32" spans="1:17" ht="15" x14ac:dyDescent="0.25">
      <c r="A32" s="111" t="s">
        <v>570</v>
      </c>
      <c r="B32" s="117">
        <v>31.050609756611113</v>
      </c>
      <c r="C32" s="112">
        <v>28.317488160832568</v>
      </c>
      <c r="D32" s="112">
        <v>71.550220083242152</v>
      </c>
      <c r="E32" s="112">
        <v>62.252309146409623</v>
      </c>
      <c r="F32" s="112">
        <v>12.257614703724979</v>
      </c>
      <c r="G32" s="112">
        <v>29.472870226933917</v>
      </c>
      <c r="H32" s="112">
        <v>23.914400827600055</v>
      </c>
      <c r="I32" s="112">
        <v>38.514698886901598</v>
      </c>
      <c r="J32" s="112">
        <v>42.897616731243502</v>
      </c>
      <c r="K32" s="112">
        <v>48.435249373600044</v>
      </c>
      <c r="L32" s="112">
        <v>47.631222946784163</v>
      </c>
      <c r="N32" s="52"/>
    </row>
    <row r="33" spans="1:14" ht="15" x14ac:dyDescent="0.25">
      <c r="A33" s="82" t="s">
        <v>437</v>
      </c>
      <c r="B33" s="115">
        <v>5.31710270653919</v>
      </c>
      <c r="C33" s="110">
        <v>5.5425345822458905</v>
      </c>
      <c r="D33" s="110">
        <v>3.7168276322827345</v>
      </c>
      <c r="E33" s="110">
        <v>1.2005553669145017</v>
      </c>
      <c r="F33" s="110">
        <v>2.9436265479239903</v>
      </c>
      <c r="G33" s="110">
        <v>8.3507334556830877</v>
      </c>
      <c r="H33" s="110">
        <v>2.1959053927139212</v>
      </c>
      <c r="I33" s="110">
        <v>5.4923444052919672</v>
      </c>
      <c r="J33" s="110">
        <v>7.1414233949855994</v>
      </c>
      <c r="K33" s="110">
        <v>9.4462944788034253</v>
      </c>
      <c r="L33" s="110">
        <v>11.838046509676127</v>
      </c>
    </row>
    <row r="34" spans="1:14" ht="15" x14ac:dyDescent="0.25">
      <c r="A34" s="114" t="s">
        <v>571</v>
      </c>
      <c r="B34" s="117">
        <v>100</v>
      </c>
      <c r="C34" s="112">
        <v>100</v>
      </c>
      <c r="D34" s="112">
        <v>100</v>
      </c>
      <c r="E34" s="112">
        <v>100</v>
      </c>
      <c r="F34" s="112">
        <v>100</v>
      </c>
      <c r="G34" s="112">
        <v>100</v>
      </c>
      <c r="H34" s="112">
        <v>100</v>
      </c>
      <c r="I34" s="112">
        <v>100</v>
      </c>
      <c r="J34" s="112">
        <v>100</v>
      </c>
      <c r="K34" s="112">
        <v>100</v>
      </c>
      <c r="L34" s="112">
        <v>100</v>
      </c>
      <c r="N34" s="51"/>
    </row>
    <row r="37" spans="1:14" x14ac:dyDescent="0.2">
      <c r="A37" t="s">
        <v>861</v>
      </c>
    </row>
  </sheetData>
  <hyperlinks>
    <hyperlink ref="A1" location="tartalom!A1" display="vissza a tartatlomhoz" xr:uid="{00000000-0004-0000-09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tartalom</vt:lpstr>
      <vt:lpstr>kosár</vt:lpstr>
      <vt:lpstr>árindidosorgraf</vt:lpstr>
      <vt:lpstr>kumaringraf</vt:lpstr>
      <vt:lpstr>kumgraf-2000</vt:lpstr>
      <vt:lpstr>árindex</vt:lpstr>
      <vt:lpstr>árindexrovattétel</vt:lpstr>
      <vt:lpstr>árindexidősor</vt:lpstr>
      <vt:lpstr>dologisulyok-2024</vt:lpstr>
      <vt:lpstr>dologisulyok-2023</vt:lpstr>
      <vt:lpstr>dologisulyok-2022</vt:lpstr>
      <vt:lpstr>dologisulyok-2021</vt:lpstr>
      <vt:lpstr>dologisulyok-2020</vt:lpstr>
      <vt:lpstr>dologisulyok-2019</vt:lpstr>
      <vt:lpstr>dologisulyok-2018</vt:lpstr>
      <vt:lpstr>dologisulyok-2017</vt:lpstr>
      <vt:lpstr>dologisulyok-2016</vt:lpstr>
      <vt:lpstr>dologisulyok-2015</vt:lpstr>
      <vt:lpstr>dologisulyok-2014</vt:lpstr>
      <vt:lpstr>dologisulyok-2013</vt:lpstr>
      <vt:lpstr>dologisulyok-2012</vt:lpstr>
      <vt:lpstr>dologisulyok-2011</vt:lpstr>
      <vt:lpstr>dologisulyok-2010</vt:lpstr>
      <vt:lpstr>dologi-termszolg-kapcs</vt:lpstr>
      <vt:lpstr>módszertan</vt:lpstr>
      <vt:lpstr>beszerz intrekord</vt:lpstr>
      <vt:lpstr>beszerzrekord</vt:lpstr>
      <vt:lpstr>dologi intrekord</vt:lpstr>
      <vt:lpstr>dologirek</vt:lpstr>
      <vt:lpstr>reprezmintkh</vt:lpstr>
      <vt:lpstr>reprezegyébint</vt:lpstr>
    </vt:vector>
  </TitlesOfParts>
  <Company>ESKI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karzsu</dc:creator>
  <cp:lastModifiedBy>Hajdú Jenő</cp:lastModifiedBy>
  <dcterms:created xsi:type="dcterms:W3CDTF">2008-03-30T10:09:03Z</dcterms:created>
  <dcterms:modified xsi:type="dcterms:W3CDTF">2025-11-12T09:52:49Z</dcterms:modified>
</cp:coreProperties>
</file>